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tabRatio="760" activeTab="1"/>
  </bookViews>
  <sheets>
    <sheet name="汇总报价表" sheetId="1" r:id="rId1"/>
    <sheet name="拆除设备明细表（爱立信）" sheetId="2" r:id="rId2"/>
    <sheet name="拆除设备明细表（华为）" sheetId="3" r:id="rId3"/>
    <sheet name="天线" sheetId="4" r:id="rId4"/>
  </sheets>
  <definedNames>
    <definedName name="_xlnm._FilterDatabase" localSheetId="1" hidden="1">'拆除设备明细表（爱立信）'!$A$4:$D$35</definedName>
    <definedName name="_xlnm.Print_Titles" localSheetId="1">'拆除设备明细表（爱立信）'!$1:$4</definedName>
  </definedNames>
  <calcPr fullCalcOnLoad="1"/>
</workbook>
</file>

<file path=xl/sharedStrings.xml><?xml version="1.0" encoding="utf-8"?>
<sst xmlns="http://schemas.openxmlformats.org/spreadsheetml/2006/main" count="306" uniqueCount="166">
  <si>
    <t>爱立信设备本批次总评估价</t>
  </si>
  <si>
    <t>华为设备本批次总评估价</t>
  </si>
  <si>
    <t>天线本批次总评估价</t>
  </si>
  <si>
    <t>本批次评估总价</t>
  </si>
  <si>
    <t>回收商入围报价（上浮倍数）</t>
  </si>
  <si>
    <t>回收商本次报价（上浮倍数）</t>
  </si>
  <si>
    <t>回收商本次报价（金额）</t>
  </si>
  <si>
    <r>
      <t>1</t>
    </r>
    <r>
      <rPr>
        <sz val="10"/>
        <rFont val="宋体"/>
        <family val="0"/>
      </rPr>
      <t>、上浮倍数不得低于</t>
    </r>
    <r>
      <rPr>
        <sz val="10"/>
        <rFont val="Times New Roman"/>
        <family val="1"/>
      </rPr>
      <t>1.00</t>
    </r>
    <r>
      <rPr>
        <sz val="10"/>
        <rFont val="宋体"/>
        <family val="0"/>
      </rPr>
      <t>，保留两位小数，如出现第三位小数无论大小将直接舍去。</t>
    </r>
  </si>
  <si>
    <r>
      <t>2</t>
    </r>
    <r>
      <rPr>
        <sz val="10"/>
        <rFont val="宋体"/>
        <family val="0"/>
      </rPr>
      <t>、入围报价：上浮倍数为广东全省入围供应商时的报价，入围回收商本次报价不得低于入围报价（可等于）。</t>
    </r>
  </si>
  <si>
    <r>
      <t>3</t>
    </r>
    <r>
      <rPr>
        <sz val="10"/>
        <rFont val="宋体"/>
        <family val="0"/>
      </rPr>
      <t>、请在发布前将针对三种设备的三个字表的本批次总评估价填入上表。</t>
    </r>
  </si>
  <si>
    <r>
      <t>4</t>
    </r>
    <r>
      <rPr>
        <sz val="10"/>
        <rFont val="宋体"/>
        <family val="0"/>
      </rPr>
      <t>、请将回收商本次报价（金额）填入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项目应答一览表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中的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报价总价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栏中。</t>
    </r>
  </si>
  <si>
    <t>爱立信报废物资评估明细表（相关图片见图表说明）</t>
  </si>
  <si>
    <t>序号</t>
  </si>
  <si>
    <t>类型</t>
  </si>
  <si>
    <t>数量</t>
  </si>
  <si>
    <t>板卡（块）</t>
  </si>
  <si>
    <t>广州公司</t>
  </si>
  <si>
    <t>深圳公司</t>
  </si>
  <si>
    <t>东莞公司</t>
  </si>
  <si>
    <t>佛山公司</t>
  </si>
  <si>
    <t>汕头公司</t>
  </si>
  <si>
    <t>珠海公司</t>
  </si>
  <si>
    <t>惠州公司</t>
  </si>
  <si>
    <t>中山公司</t>
  </si>
  <si>
    <t>江门公司</t>
  </si>
  <si>
    <t>湛江公司</t>
  </si>
  <si>
    <t>韶关公司</t>
  </si>
  <si>
    <t>河源公司</t>
  </si>
  <si>
    <t>梅州公司</t>
  </si>
  <si>
    <t>汕尾公司</t>
  </si>
  <si>
    <t>阳江公司</t>
  </si>
  <si>
    <t>茂名公司</t>
  </si>
  <si>
    <t>肇庆公司</t>
  </si>
  <si>
    <t>清远公司</t>
  </si>
  <si>
    <t>潮州公司</t>
  </si>
  <si>
    <t>揭阳公司</t>
  </si>
  <si>
    <t>云浮公司</t>
  </si>
  <si>
    <t>合计</t>
  </si>
  <si>
    <t>评估单价（人民币：元）</t>
  </si>
  <si>
    <t>评估总计（人民币：元）</t>
  </si>
  <si>
    <t>RBS2202机架</t>
  </si>
  <si>
    <t>sTRU</t>
  </si>
  <si>
    <t>TRU</t>
  </si>
  <si>
    <t>DXU</t>
  </si>
  <si>
    <t>DU</t>
  </si>
  <si>
    <t>CU</t>
  </si>
  <si>
    <t>FUd</t>
  </si>
  <si>
    <t>CDU</t>
  </si>
  <si>
    <t>ECU</t>
  </si>
  <si>
    <t>PSU</t>
  </si>
  <si>
    <t>机柜</t>
  </si>
  <si>
    <t>RBS2206机架</t>
  </si>
  <si>
    <t>dTRU</t>
  </si>
  <si>
    <t>CNU</t>
  </si>
  <si>
    <t>CXU</t>
  </si>
  <si>
    <t>RBS2216机架</t>
  </si>
  <si>
    <t>DRU</t>
  </si>
  <si>
    <t>RBS2116机架</t>
  </si>
  <si>
    <t>RBS2111机架</t>
  </si>
  <si>
    <t>RBS2111的RRU</t>
  </si>
  <si>
    <t>RBS2302机架</t>
  </si>
  <si>
    <t>RBS2308机架</t>
  </si>
  <si>
    <t>RBS2309机架</t>
  </si>
  <si>
    <t>填写说明：</t>
  </si>
  <si>
    <r>
      <t>1</t>
    </r>
    <r>
      <rPr>
        <sz val="10"/>
        <rFont val="宋体"/>
        <family val="0"/>
      </rPr>
      <t>、数量由各地市公司填报；请各入围回收商正确填写本表格中标黄单元格内容。不能出现“免费、赠送”等明显低于成本的恶意报价。</t>
    </r>
  </si>
  <si>
    <t>华为报废物资评估明细表（相关图片见图表说明）</t>
  </si>
  <si>
    <t>BTS3006C机架</t>
  </si>
  <si>
    <t>DDRM</t>
  </si>
  <si>
    <t>DDPM</t>
  </si>
  <si>
    <t>DDCM</t>
  </si>
  <si>
    <t>DSCM</t>
  </si>
  <si>
    <t>DMCM</t>
  </si>
  <si>
    <t>DPSM</t>
  </si>
  <si>
    <t>BTS3012机架</t>
  </si>
  <si>
    <t>DTMU</t>
  </si>
  <si>
    <t>DDPU</t>
  </si>
  <si>
    <t>DFCU</t>
  </si>
  <si>
    <t>DFCB</t>
  </si>
  <si>
    <t>DTRU</t>
  </si>
  <si>
    <t>DEMU</t>
  </si>
  <si>
    <t>FAN/NFCB</t>
  </si>
  <si>
    <t>DELC</t>
  </si>
  <si>
    <t>DMLC</t>
  </si>
  <si>
    <t>DCCU</t>
  </si>
  <si>
    <t>DCSU</t>
  </si>
  <si>
    <t>DSAC</t>
  </si>
  <si>
    <t>BTS3002E机架</t>
  </si>
  <si>
    <t>机框</t>
  </si>
  <si>
    <t>天线报废物资评估明细表（相关图片见图表说明）</t>
  </si>
  <si>
    <t>物资名称</t>
  </si>
  <si>
    <t>规格型号</t>
  </si>
  <si>
    <t>物资条码</t>
  </si>
  <si>
    <t>尺寸（厘米）</t>
  </si>
  <si>
    <t>单位</t>
  </si>
  <si>
    <t>天馈线</t>
  </si>
  <si>
    <t>SL17304A</t>
  </si>
  <si>
    <t>2124-A0007510</t>
  </si>
  <si>
    <t>72*33</t>
  </si>
  <si>
    <t>副</t>
  </si>
  <si>
    <t>TDJ-9015/1818DE-65F</t>
  </si>
  <si>
    <t>2124-A0049448</t>
  </si>
  <si>
    <t>155*28</t>
  </si>
  <si>
    <t>TYDA-2015D4T6</t>
  </si>
  <si>
    <t>2124-A0048577</t>
  </si>
  <si>
    <t>138*32</t>
  </si>
  <si>
    <t>MODEL:ATD451800</t>
  </si>
  <si>
    <t>2124-A0007508</t>
  </si>
  <si>
    <t>193*39</t>
  </si>
  <si>
    <t>MODEL.ATD451602</t>
  </si>
  <si>
    <t>2124-A0048894</t>
  </si>
  <si>
    <t>140*33</t>
  </si>
  <si>
    <t>ODV-065R15G18C</t>
  </si>
  <si>
    <t>2124-A0048895</t>
  </si>
  <si>
    <t>151*27</t>
  </si>
  <si>
    <t>2124-A0146960</t>
  </si>
  <si>
    <t>130*16</t>
  </si>
  <si>
    <t>2124-A0049372</t>
  </si>
  <si>
    <t>132*26</t>
  </si>
  <si>
    <t>天线</t>
  </si>
  <si>
    <t>TDJ-9015/1817DE-65F（S)</t>
  </si>
  <si>
    <t>145*27</t>
  </si>
  <si>
    <t>ATD4516R3</t>
  </si>
  <si>
    <t>140*32</t>
  </si>
  <si>
    <t>DB852DD65ESP</t>
  </si>
  <si>
    <t>61*31</t>
  </si>
  <si>
    <t>天线（大）</t>
  </si>
  <si>
    <t>130*17</t>
  </si>
  <si>
    <t>天线（中）</t>
  </si>
  <si>
    <t>130*15</t>
  </si>
  <si>
    <t>2122-A0331523</t>
  </si>
  <si>
    <t>258*26</t>
  </si>
  <si>
    <t>2122-A0367620</t>
  </si>
  <si>
    <t>131*30</t>
  </si>
  <si>
    <t>2122-A0005400</t>
  </si>
  <si>
    <t>77*32</t>
  </si>
  <si>
    <t>2122-A0002995</t>
  </si>
  <si>
    <t>70*26</t>
  </si>
  <si>
    <t>2122-A0388785</t>
  </si>
  <si>
    <t>199*31</t>
  </si>
  <si>
    <t>2122-A0284439</t>
  </si>
  <si>
    <t>135*25</t>
  </si>
  <si>
    <t>2122-A0454202</t>
  </si>
  <si>
    <t>133*16</t>
  </si>
  <si>
    <t>2122-A0030960</t>
  </si>
  <si>
    <t>相同型号取高的。</t>
  </si>
  <si>
    <t>2122-A0003987</t>
  </si>
  <si>
    <t>2122-A0354317</t>
  </si>
  <si>
    <t>130*26</t>
  </si>
  <si>
    <t>2122-A0584572</t>
  </si>
  <si>
    <t>70*17</t>
  </si>
  <si>
    <t>2122-A0436847</t>
  </si>
  <si>
    <t>27*28</t>
  </si>
  <si>
    <t>2122-A0436848</t>
  </si>
  <si>
    <t>27*26</t>
  </si>
  <si>
    <t>2122-A0334573</t>
  </si>
  <si>
    <t>70*16</t>
  </si>
  <si>
    <t>2122-A0208232</t>
  </si>
  <si>
    <t>79*43</t>
  </si>
  <si>
    <t>2122-A0003350</t>
  </si>
  <si>
    <t>174*21</t>
  </si>
  <si>
    <t>2122-A0005402</t>
  </si>
  <si>
    <t>28*16</t>
  </si>
  <si>
    <t>2122-A0056572</t>
  </si>
  <si>
    <t>106*20</t>
  </si>
  <si>
    <t>权属人：中国移动通信集团广东有限公司广州分公司</t>
  </si>
  <si>
    <t>权属人：中国移动通信集团广东有限公司广州分公司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</si>
</sst>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Times New Roman"/>
      <family val="1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Times New Roman"/>
      <family val="1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0" borderId="8" applyNumberFormat="0" applyAlignment="0" applyProtection="0"/>
    <xf numFmtId="0" fontId="48" fillId="28" borderId="5" applyNumberFormat="0" applyAlignment="0" applyProtection="0"/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18" applyFont="1" applyFill="1" applyBorder="1" applyAlignment="1">
      <alignment horizontal="center" vertical="center" wrapText="1"/>
      <protection/>
    </xf>
    <xf numFmtId="0" fontId="4" fillId="0" borderId="10" xfId="18" applyFont="1" applyFill="1" applyBorder="1" applyAlignment="1">
      <alignment horizontal="center" vertical="center" wrapText="1"/>
      <protection/>
    </xf>
    <xf numFmtId="0" fontId="2" fillId="30" borderId="10" xfId="18" applyFont="1" applyFill="1" applyBorder="1" applyAlignment="1">
      <alignment horizontal="center" vertical="center" wrapText="1"/>
      <protection/>
    </xf>
    <xf numFmtId="0" fontId="2" fillId="0" borderId="11" xfId="1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9" fillId="0" borderId="10" xfId="18" applyFont="1" applyFill="1" applyBorder="1" applyAlignment="1">
      <alignment horizontal="center" vertical="center" wrapText="1"/>
      <protection/>
    </xf>
    <xf numFmtId="0" fontId="50" fillId="0" borderId="10" xfId="18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2" fillId="0" borderId="0" xfId="18" applyFont="1" applyFill="1" applyBorder="1" applyAlignment="1">
      <alignment horizontal="center" vertical="center" wrapText="1"/>
      <protection/>
    </xf>
    <xf numFmtId="0" fontId="4" fillId="0" borderId="0" xfId="18" applyFont="1" applyFill="1" applyBorder="1" applyAlignment="1">
      <alignment horizontal="center" vertical="center" wrapText="1"/>
      <protection/>
    </xf>
    <xf numFmtId="0" fontId="6" fillId="31" borderId="11" xfId="0" applyFont="1" applyFill="1" applyBorder="1" applyAlignment="1">
      <alignment horizontal="center" vertical="center" wrapText="1"/>
    </xf>
    <xf numFmtId="0" fontId="2" fillId="0" borderId="11" xfId="105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2" fillId="0" borderId="11" xfId="105" applyFont="1" applyFill="1" applyBorder="1" applyAlignment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105" applyFont="1" applyFill="1" applyBorder="1" applyAlignment="1">
      <alignment vertical="center" wrapText="1"/>
      <protection/>
    </xf>
    <xf numFmtId="0" fontId="2" fillId="0" borderId="10" xfId="105" applyFont="1" applyFill="1" applyBorder="1" applyAlignment="1">
      <alignment horizontal="center" vertical="center" wrapText="1"/>
      <protection/>
    </xf>
    <xf numFmtId="0" fontId="2" fillId="0" borderId="10" xfId="104" applyFont="1" applyFill="1" applyBorder="1" applyAlignment="1">
      <alignment vertical="center" wrapText="1"/>
      <protection/>
    </xf>
    <xf numFmtId="0" fontId="2" fillId="32" borderId="10" xfId="104" applyFont="1" applyFill="1" applyBorder="1" applyAlignment="1">
      <alignment vertical="center" wrapText="1"/>
      <protection/>
    </xf>
    <xf numFmtId="0" fontId="4" fillId="33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1" borderId="10" xfId="18" applyFont="1" applyFill="1" applyBorder="1" applyAlignment="1">
      <alignment horizontal="center" vertical="center" wrapText="1"/>
      <protection/>
    </xf>
    <xf numFmtId="0" fontId="6" fillId="31" borderId="10" xfId="0" applyFont="1" applyFill="1" applyBorder="1" applyAlignment="1">
      <alignment horizontal="center" vertical="center" wrapText="1"/>
    </xf>
    <xf numFmtId="0" fontId="7" fillId="0" borderId="10" xfId="18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2" fillId="0" borderId="10" xfId="106" applyFont="1" applyFill="1" applyBorder="1" applyAlignment="1">
      <alignment vertical="center" wrapText="1"/>
      <protection/>
    </xf>
    <xf numFmtId="0" fontId="0" fillId="0" borderId="10" xfId="105" applyNumberFormat="1" applyBorder="1">
      <alignment vertical="center"/>
      <protection/>
    </xf>
    <xf numFmtId="0" fontId="2" fillId="0" borderId="12" xfId="104" applyFont="1" applyFill="1" applyBorder="1" applyAlignment="1">
      <alignment vertical="center" wrapText="1"/>
      <protection/>
    </xf>
    <xf numFmtId="0" fontId="2" fillId="32" borderId="12" xfId="104" applyFont="1" applyFill="1" applyBorder="1" applyAlignment="1">
      <alignment vertical="center" wrapText="1"/>
      <protection/>
    </xf>
    <xf numFmtId="0" fontId="51" fillId="0" borderId="10" xfId="0" applyNumberFormat="1" applyFont="1" applyFill="1" applyBorder="1" applyAlignment="1">
      <alignment vertical="center" wrapText="1"/>
    </xf>
    <xf numFmtId="176" fontId="0" fillId="0" borderId="10" xfId="191" applyNumberFormat="1" applyFont="1" applyFill="1" applyBorder="1" applyAlignment="1">
      <alignment horizontal="center" vertical="center"/>
      <protection/>
    </xf>
    <xf numFmtId="0" fontId="0" fillId="0" borderId="10" xfId="191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18" applyFont="1" applyFill="1" applyBorder="1" applyAlignment="1">
      <alignment horizontal="center" vertical="center" wrapText="1"/>
      <protection/>
    </xf>
    <xf numFmtId="0" fontId="4" fillId="0" borderId="13" xfId="18" applyFont="1" applyFill="1" applyBorder="1" applyAlignment="1">
      <alignment horizontal="center" vertical="center" wrapText="1"/>
      <protection/>
    </xf>
    <xf numFmtId="0" fontId="4" fillId="0" borderId="14" xfId="1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0" xfId="18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2" fillId="0" borderId="13" xfId="18" applyFont="1" applyFill="1" applyBorder="1" applyAlignment="1">
      <alignment horizontal="center" vertical="center" wrapText="1"/>
      <protection/>
    </xf>
    <xf numFmtId="0" fontId="2" fillId="0" borderId="14" xfId="18" applyFont="1" applyFill="1" applyBorder="1" applyAlignment="1">
      <alignment horizontal="center" vertical="center" wrapText="1"/>
      <protection/>
    </xf>
    <xf numFmtId="0" fontId="4" fillId="0" borderId="16" xfId="18" applyFont="1" applyFill="1" applyBorder="1" applyAlignment="1">
      <alignment horizontal="center" vertical="center" wrapText="1"/>
      <protection/>
    </xf>
    <xf numFmtId="0" fontId="4" fillId="0" borderId="15" xfId="18" applyFont="1" applyFill="1" applyBorder="1" applyAlignment="1">
      <alignment horizontal="center" vertical="center" wrapText="1"/>
      <protection/>
    </xf>
    <xf numFmtId="0" fontId="4" fillId="0" borderId="17" xfId="18" applyFont="1" applyFill="1" applyBorder="1" applyAlignment="1">
      <alignment horizontal="center" vertical="center" wrapText="1"/>
      <protection/>
    </xf>
  </cellXfs>
  <cellStyles count="297">
    <cellStyle name="Normal" xfId="0"/>
    <cellStyle name="_13大埔" xfId="15"/>
    <cellStyle name="_ET_STYLE_NoName_00_" xfId="16"/>
    <cellStyle name="_ET_STYLE_NoName_00_ 2" xfId="17"/>
    <cellStyle name="0,0&#13;&#10;NA_x0008__x0004_" xfId="18"/>
    <cellStyle name="0,0&#13;&#10;NA_x0008__x0004_ 2 10" xfId="19"/>
    <cellStyle name="0,0&#13;&#10;NA_x0008__x0004_ 2 10 2" xfId="20"/>
    <cellStyle name="0,0&#13;&#10;NA_x0008__x0004_ 2 10 2 2" xfId="21"/>
    <cellStyle name="0,0&#13;&#10;NA_x0008__x0004_ 2 10 2 3" xfId="22"/>
    <cellStyle name="0,0&#13;&#10;NA_x0008__x0004_ 2 10 2 4" xfId="23"/>
    <cellStyle name="0,0&#13;&#10;NA_x0008__x0004_ 2 10 2 5" xfId="24"/>
    <cellStyle name="0,0&#13;&#10;NA_x0008__x0004_ 2 10 2_拆除设备明细表（爱立信）" xfId="25"/>
    <cellStyle name="0,0&#13;&#10;NA_x0008__x0004_ 2 10 3" xfId="26"/>
    <cellStyle name="0,0&#13;&#10;NA_x0008__x0004_ 2 10 4" xfId="27"/>
    <cellStyle name="0,0&#13;&#10;NA_x0008__x0004_ 2 10 5" xfId="28"/>
    <cellStyle name="0,0&#13;&#10;NA&#13;&#10;" xfId="29"/>
    <cellStyle name="0,0&#13;&#10;NA&#13;&#10; 2" xfId="30"/>
    <cellStyle name="0,0&#13;&#10;NA&#13;&#10; 2 2" xfId="31"/>
    <cellStyle name="0,0&#13;&#10;NA&#13;&#10; 2 2 2" xfId="32"/>
    <cellStyle name="0,0&#13;&#10;NA&#13;&#10; 2 2 3" xfId="33"/>
    <cellStyle name="0,0&#13;&#10;NA&#13;&#10; 2 2 4" xfId="34"/>
    <cellStyle name="0,0&#13;&#10;NA&#13;&#10; 2 2 5" xfId="35"/>
    <cellStyle name="0,0&#13;&#10;NA&#13;&#10; 2 2_拆除设备明细表（爱立信）" xfId="36"/>
    <cellStyle name="0,0&#13;&#10;NA&#13;&#10; 2 3" xfId="37"/>
    <cellStyle name="0,0&#13;&#10;NA&#13;&#10; 2 4" xfId="38"/>
    <cellStyle name="0,0&#13;&#10;NA&#13;&#10; 2 5" xfId="39"/>
    <cellStyle name="0,0&#13;&#10;NA&#13;&#10; 3" xfId="40"/>
    <cellStyle name="0,0&#13;&#10;NA&#13;&#10; 3 2" xfId="41"/>
    <cellStyle name="0,0&#13;&#10;NA&#13;&#10; 3 3" xfId="42"/>
    <cellStyle name="0,0&#13;&#10;NA&#13;&#10; 3 4" xfId="43"/>
    <cellStyle name="0,0&#13;&#10;NA&#13;&#10; 3 5" xfId="44"/>
    <cellStyle name="0,0&#13;&#10;NA&#13;&#10; 3_拆除设备明细表（爱立信）" xfId="45"/>
    <cellStyle name="0,0&#13;&#10;NA&#13;&#10; 4" xfId="46"/>
    <cellStyle name="0,0&#13;&#10;NA&#13;&#10; 5" xfId="47"/>
    <cellStyle name="0,0&#13;&#10;NA&#13;&#10; 6" xfId="48"/>
    <cellStyle name="0,0&#13;&#10;NA&#13;&#10;_目录-专家研讨结果0810310000000000_目录-专家研讨结果081110老猫 2" xfId="49"/>
    <cellStyle name="0,0_x000d__x000a_NA_x0008__x0004__网络类_21" xfId="50"/>
    <cellStyle name="20% - 强调文字颜色 1" xfId="51"/>
    <cellStyle name="20% - 强调文字颜色 2" xfId="52"/>
    <cellStyle name="20% - 强调文字颜色 3" xfId="53"/>
    <cellStyle name="20% - 强调文字颜色 4" xfId="54"/>
    <cellStyle name="20% - 强调文字颜色 5" xfId="55"/>
    <cellStyle name="20% - 强调文字颜色 6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s]&#13;&#10;load=&#13;&#10;run=&#13;&#10;NullPort=None&#13;&#10;device=HP LaserJet 4 Plus,HPPCL5MS,LPT1:&#13;&#10;&#13;&#10;[Desktop]&#13;&#10;Wallpaper=(无)&#13;&#10;TileWallpaper=0&#13;" xfId="69"/>
    <cellStyle name="s]&#13;&#10;load=&#13;&#10;run=&#13;&#10;NullPort=None&#13;&#10;device=HP LaserJet 4 Plus,HPPCL5MS,LPT1:&#13;&#10;&#13;&#10;[Desktop]&#13;&#10;Wallpaper=(无)&#13;&#10;TileWallpaper=0&#13; 2" xfId="70"/>
    <cellStyle name="s]&#13;&#10;load=&#13;&#10;run=&#13;&#10;NullPort=None&#13;&#10;device=HP LaserJet 4 Plus,HPPCL5MS,LPT1:&#13;&#10;&#13;&#10;[Desktop]&#13;&#10;Wallpaper=(无)&#13;&#10;TileWallpaper=0&#13; 2 2" xfId="71"/>
    <cellStyle name="s]&#13;&#10;load=&#13;&#10;run=&#13;&#10;NullPort=None&#13;&#10;device=HP LaserJet 4 Plus,HPPCL5MS,LPT1:&#13;&#10;&#13;&#10;[Desktop]&#13;&#10;Wallpaper=(无)&#13;&#10;TileWallpaper=0&#13; 2 3" xfId="72"/>
    <cellStyle name="s]&#13;&#10;load=&#13;&#10;run=&#13;&#10;NullPort=None&#13;&#10;device=HP LaserJet 4 Plus,HPPCL5MS,LPT1:&#13;&#10;&#13;&#10;[Desktop]&#13;&#10;Wallpaper=(无)&#13;&#10;TileWallpaper=0&#13; 2 4" xfId="73"/>
    <cellStyle name="s]&#13;&#10;load=&#13;&#10;run=&#13;&#10;NullPort=None&#13;&#10;device=HP LaserJet 4 Plus,HPPCL5MS,LPT1:&#13;&#10;&#13;&#10;[Desktop]&#13;&#10;Wallpaper=(无)&#13;&#10;TileWallpaper=0&#13; 2 5" xfId="74"/>
    <cellStyle name="s]&#13;&#10;load=&#13;&#10;run=&#13;&#10;NullPort=None&#13;&#10;device=HP LaserJet 4 Plus,HPPCL5MS,LPT1:&#13;&#10;&#13;&#10;[Desktop]&#13;&#10;Wallpaper=(无)&#13;&#10;TileWallpaper=0&#13; 2_拆除设备明细表（爱立信）" xfId="75"/>
    <cellStyle name="s]&#13;&#10;load=&#13;&#10;run=&#13;&#10;NullPort=None&#13;&#10;device=HP LaserJet 4 Plus,HPPCL5MS,LPT1:&#13;&#10;&#13;&#10;[Desktop]&#13;&#10;Wallpaper=(无)&#13;&#10;TileWallpaper=0&#13; 3" xfId="76"/>
    <cellStyle name="s]&#13;&#10;load=&#13;&#10;run=&#13;&#10;NullPort=None&#13;&#10;device=HP LaserJet 4 Plus,HPPCL5MS,LPT1:&#13;&#10;&#13;&#10;[Desktop]&#13;&#10;Wallpaper=(无)&#13;&#10;TileWallpaper=0&#13; 4" xfId="77"/>
    <cellStyle name="s]&#13;&#10;load=&#13;&#10;run=&#13;&#10;NullPort=None&#13;&#10;device=HP LaserJet 4 Plus,HPPCL5MS,LPT1:&#13;&#10;&#13;&#10;[Desktop]&#13;&#10;Wallpaper=(无)&#13;&#10;TileWallpaper=0&#13; 5" xfId="78"/>
    <cellStyle name="Style 8" xfId="79"/>
    <cellStyle name="Percent" xfId="80"/>
    <cellStyle name="标题" xfId="81"/>
    <cellStyle name="标题 1" xfId="82"/>
    <cellStyle name="标题 2" xfId="83"/>
    <cellStyle name="标题 3" xfId="84"/>
    <cellStyle name="标题 4" xfId="85"/>
    <cellStyle name="差" xfId="86"/>
    <cellStyle name="差_拆除设备明细表（爱立信）" xfId="87"/>
    <cellStyle name="差_拆除设备明细表（华为）" xfId="88"/>
    <cellStyle name="常规 10" xfId="89"/>
    <cellStyle name="常规 10 2" xfId="90"/>
    <cellStyle name="常规 10 2 2" xfId="91"/>
    <cellStyle name="常规 10 2 3" xfId="92"/>
    <cellStyle name="常规 10 2 4" xfId="93"/>
    <cellStyle name="常规 10 3" xfId="94"/>
    <cellStyle name="常规 10 3 2" xfId="95"/>
    <cellStyle name="常规 10 3 3" xfId="96"/>
    <cellStyle name="常规 10 3 4" xfId="97"/>
    <cellStyle name="常规 10 3 5" xfId="98"/>
    <cellStyle name="常规 10 3_拆除设备明细表（爱立信）" xfId="99"/>
    <cellStyle name="常规 10 4" xfId="100"/>
    <cellStyle name="常规 10 5" xfId="101"/>
    <cellStyle name="常规 10 6" xfId="102"/>
    <cellStyle name="常规 10_拆除设备明细表（爱立信）" xfId="103"/>
    <cellStyle name="常规 11" xfId="104"/>
    <cellStyle name="常规 12" xfId="105"/>
    <cellStyle name="常规 13" xfId="106"/>
    <cellStyle name="常规 2" xfId="107"/>
    <cellStyle name="常规 2 2" xfId="108"/>
    <cellStyle name="常规 2 2 2" xfId="109"/>
    <cellStyle name="常规 2 2 3" xfId="110"/>
    <cellStyle name="常规 2 2 4" xfId="111"/>
    <cellStyle name="常规 2 2 5" xfId="112"/>
    <cellStyle name="常规 2 2_拆除设备明细表（爱立信）" xfId="113"/>
    <cellStyle name="常规 2 3" xfId="114"/>
    <cellStyle name="常规 2 3 2" xfId="115"/>
    <cellStyle name="常规 2 3 2 2" xfId="116"/>
    <cellStyle name="常规 2 3 2 3" xfId="117"/>
    <cellStyle name="常规 2 3 2 4" xfId="118"/>
    <cellStyle name="常规 2 3 2 5" xfId="119"/>
    <cellStyle name="常规 2 3 2_拆除设备明细表（爱立信）" xfId="120"/>
    <cellStyle name="常规 2 3 3" xfId="121"/>
    <cellStyle name="常规 2 3 4" xfId="122"/>
    <cellStyle name="常规 2 3 5" xfId="123"/>
    <cellStyle name="常规 2 4" xfId="124"/>
    <cellStyle name="常规 2 5" xfId="125"/>
    <cellStyle name="常规 2 6" xfId="126"/>
    <cellStyle name="常规 2 7" xfId="127"/>
    <cellStyle name="常规 2 7 2" xfId="128"/>
    <cellStyle name="常规 2 7 2 2" xfId="129"/>
    <cellStyle name="常规 2 7 2 3" xfId="130"/>
    <cellStyle name="常规 2 7 2 4" xfId="131"/>
    <cellStyle name="常规 2 7 2 5" xfId="132"/>
    <cellStyle name="常规 2 7 2_拆除设备明细表（爱立信）" xfId="133"/>
    <cellStyle name="常规 2 7 3" xfId="134"/>
    <cellStyle name="常规 2 7 4" xfId="135"/>
    <cellStyle name="常规 2 7 5" xfId="136"/>
    <cellStyle name="常规 21" xfId="137"/>
    <cellStyle name="常规 21 2" xfId="138"/>
    <cellStyle name="常规 21 2 2" xfId="139"/>
    <cellStyle name="常规 21 2 3" xfId="140"/>
    <cellStyle name="常规 21 2 4" xfId="141"/>
    <cellStyle name="常规 21 3" xfId="142"/>
    <cellStyle name="常规 21 4" xfId="143"/>
    <cellStyle name="常规 21 5" xfId="144"/>
    <cellStyle name="常规 22" xfId="145"/>
    <cellStyle name="常规 22 2" xfId="146"/>
    <cellStyle name="常规 22 2 2" xfId="147"/>
    <cellStyle name="常规 22 2 3" xfId="148"/>
    <cellStyle name="常规 22 2 4" xfId="149"/>
    <cellStyle name="常规 22 2 5" xfId="150"/>
    <cellStyle name="常规 22 2_拆除设备明细表（爱立信）" xfId="151"/>
    <cellStyle name="常规 22 3" xfId="152"/>
    <cellStyle name="常规 22 4" xfId="153"/>
    <cellStyle name="常规 22 5" xfId="154"/>
    <cellStyle name="常规 27" xfId="155"/>
    <cellStyle name="常规 27 2" xfId="156"/>
    <cellStyle name="常规 27 2 2" xfId="157"/>
    <cellStyle name="常规 27 2 3" xfId="158"/>
    <cellStyle name="常规 27 2 4" xfId="159"/>
    <cellStyle name="常规 27 3" xfId="160"/>
    <cellStyle name="常规 27 4" xfId="161"/>
    <cellStyle name="常规 27 5" xfId="162"/>
    <cellStyle name="常规 29" xfId="163"/>
    <cellStyle name="常规 29 2" xfId="164"/>
    <cellStyle name="常规 29 2 2" xfId="165"/>
    <cellStyle name="常规 29 2 3" xfId="166"/>
    <cellStyle name="常规 29 2 4" xfId="167"/>
    <cellStyle name="常规 29 3" xfId="168"/>
    <cellStyle name="常规 29 4" xfId="169"/>
    <cellStyle name="常规 29 5" xfId="170"/>
    <cellStyle name="常规 3" xfId="171"/>
    <cellStyle name="常规 3 2" xfId="172"/>
    <cellStyle name="常规 3 2 2" xfId="173"/>
    <cellStyle name="常规 3 2 3" xfId="174"/>
    <cellStyle name="常规 3 2 4" xfId="175"/>
    <cellStyle name="常规 3 3" xfId="176"/>
    <cellStyle name="常规 3 4" xfId="177"/>
    <cellStyle name="常规 3 5" xfId="178"/>
    <cellStyle name="常规 36" xfId="179"/>
    <cellStyle name="常规 36 2" xfId="180"/>
    <cellStyle name="常规 36 2 2" xfId="181"/>
    <cellStyle name="常规 36 2 3" xfId="182"/>
    <cellStyle name="常规 36 2 4" xfId="183"/>
    <cellStyle name="常规 36 3" xfId="184"/>
    <cellStyle name="常规 36 4" xfId="185"/>
    <cellStyle name="常规 36 5" xfId="186"/>
    <cellStyle name="常规 4" xfId="187"/>
    <cellStyle name="常规 4 2" xfId="188"/>
    <cellStyle name="常规 4 3" xfId="189"/>
    <cellStyle name="常规 4 4" xfId="190"/>
    <cellStyle name="常规 5" xfId="191"/>
    <cellStyle name="常规 5 2" xfId="192"/>
    <cellStyle name="常规 5 2 2" xfId="193"/>
    <cellStyle name="常规 5 2 2 2" xfId="194"/>
    <cellStyle name="常规 5 2 2 3" xfId="195"/>
    <cellStyle name="常规 5 2 2 4" xfId="196"/>
    <cellStyle name="常规 5 2 2 5" xfId="197"/>
    <cellStyle name="常规 5 2 2_拆除设备明细表（爱立信）" xfId="198"/>
    <cellStyle name="常规 5 2 3" xfId="199"/>
    <cellStyle name="常规 5 2 4" xfId="200"/>
    <cellStyle name="常规 5 2 5" xfId="201"/>
    <cellStyle name="常规 5 3" xfId="202"/>
    <cellStyle name="常规 5 3 2" xfId="203"/>
    <cellStyle name="常规 5 3 3" xfId="204"/>
    <cellStyle name="常规 5 3 4" xfId="205"/>
    <cellStyle name="常规 5 3 5" xfId="206"/>
    <cellStyle name="常规 5 3_拆除设备明细表（爱立信）" xfId="207"/>
    <cellStyle name="常规 5 4" xfId="208"/>
    <cellStyle name="常规 5 5" xfId="209"/>
    <cellStyle name="常规 5 6" xfId="210"/>
    <cellStyle name="常规 6" xfId="211"/>
    <cellStyle name="常规 6 2" xfId="212"/>
    <cellStyle name="常规 6 2 2" xfId="213"/>
    <cellStyle name="常规 6 2 3" xfId="214"/>
    <cellStyle name="常规 6 2 4" xfId="215"/>
    <cellStyle name="常规 6 2 5" xfId="216"/>
    <cellStyle name="常规 6 2_拆除设备明细表（爱立信）" xfId="217"/>
    <cellStyle name="常规 6 3" xfId="218"/>
    <cellStyle name="常规 6 4" xfId="219"/>
    <cellStyle name="常规 6 5" xfId="220"/>
    <cellStyle name="常规 7" xfId="221"/>
    <cellStyle name="常规 7 2" xfId="222"/>
    <cellStyle name="常规 7 2 2" xfId="223"/>
    <cellStyle name="常规 7 2 3" xfId="224"/>
    <cellStyle name="常规 7 2 4" xfId="225"/>
    <cellStyle name="常规 7 2 5" xfId="226"/>
    <cellStyle name="常规 7 2_拆除设备明细表（爱立信）" xfId="227"/>
    <cellStyle name="常规 7 3" xfId="228"/>
    <cellStyle name="常规 7 4" xfId="229"/>
    <cellStyle name="常规 7 5" xfId="230"/>
    <cellStyle name="常规 8" xfId="231"/>
    <cellStyle name="常规 8 2" xfId="232"/>
    <cellStyle name="常规 8 2 2" xfId="233"/>
    <cellStyle name="常规 8 2 3" xfId="234"/>
    <cellStyle name="常规 8 2 4" xfId="235"/>
    <cellStyle name="常规 8 2 5" xfId="236"/>
    <cellStyle name="常规 8 2_拆除设备明细表（爱立信）" xfId="237"/>
    <cellStyle name="常规 8 3" xfId="238"/>
    <cellStyle name="常规 8 4" xfId="239"/>
    <cellStyle name="常规 8 5" xfId="240"/>
    <cellStyle name="常规 9" xfId="241"/>
    <cellStyle name="常规 9 2" xfId="242"/>
    <cellStyle name="常规 9 2 2" xfId="243"/>
    <cellStyle name="常规 9 2 3" xfId="244"/>
    <cellStyle name="常规 9 2 4" xfId="245"/>
    <cellStyle name="常规 9 2 5" xfId="246"/>
    <cellStyle name="常规 9 2_拆除设备明细表（爱立信）" xfId="247"/>
    <cellStyle name="常规 9 3" xfId="248"/>
    <cellStyle name="常规 9 4" xfId="249"/>
    <cellStyle name="常规 9 5" xfId="250"/>
    <cellStyle name="Hyperlink" xfId="251"/>
    <cellStyle name="好" xfId="252"/>
    <cellStyle name="好_拆除设备明细表（爱立信）" xfId="253"/>
    <cellStyle name="好_拆除设备明细表（华为）" xfId="254"/>
    <cellStyle name="汇总" xfId="255"/>
    <cellStyle name="Currency" xfId="256"/>
    <cellStyle name="Currency [0]" xfId="257"/>
    <cellStyle name="计算" xfId="258"/>
    <cellStyle name="检查单元格" xfId="259"/>
    <cellStyle name="解释性文本" xfId="260"/>
    <cellStyle name="警告文本" xfId="261"/>
    <cellStyle name="链接单元格" xfId="262"/>
    <cellStyle name="Comma" xfId="263"/>
    <cellStyle name="千位分隔 2" xfId="264"/>
    <cellStyle name="千位分隔 2 10" xfId="265"/>
    <cellStyle name="千位分隔 2 2" xfId="266"/>
    <cellStyle name="千位分隔 2 2 2" xfId="267"/>
    <cellStyle name="千位分隔 2 2 3" xfId="268"/>
    <cellStyle name="千位分隔 2 2 4" xfId="269"/>
    <cellStyle name="千位分隔 2 2 5" xfId="270"/>
    <cellStyle name="千位分隔 2 2 6" xfId="271"/>
    <cellStyle name="千位分隔 2 2 7" xfId="272"/>
    <cellStyle name="千位分隔 2 2 8" xfId="273"/>
    <cellStyle name="千位分隔 2 3" xfId="274"/>
    <cellStyle name="千位分隔 2 3 2" xfId="275"/>
    <cellStyle name="千位分隔 2 3 3" xfId="276"/>
    <cellStyle name="千位分隔 2 3 4" xfId="277"/>
    <cellStyle name="千位分隔 2 3 5" xfId="278"/>
    <cellStyle name="千位分隔 2 3 6" xfId="279"/>
    <cellStyle name="千位分隔 2 3 7" xfId="280"/>
    <cellStyle name="千位分隔 2 3 8" xfId="281"/>
    <cellStyle name="千位分隔 2 4" xfId="282"/>
    <cellStyle name="千位分隔 2 5" xfId="283"/>
    <cellStyle name="千位分隔 2 6" xfId="284"/>
    <cellStyle name="千位分隔 2 7" xfId="285"/>
    <cellStyle name="千位分隔 2 8" xfId="286"/>
    <cellStyle name="千位分隔 2 9" xfId="287"/>
    <cellStyle name="Comma [0]" xfId="288"/>
    <cellStyle name="强调文字颜色 1" xfId="289"/>
    <cellStyle name="强调文字颜色 2" xfId="290"/>
    <cellStyle name="强调文字颜色 3" xfId="291"/>
    <cellStyle name="强调文字颜色 4" xfId="292"/>
    <cellStyle name="强调文字颜色 5" xfId="293"/>
    <cellStyle name="强调文字颜色 6" xfId="294"/>
    <cellStyle name="适中" xfId="295"/>
    <cellStyle name="输出" xfId="296"/>
    <cellStyle name="输入" xfId="297"/>
    <cellStyle name="样式 1" xfId="298"/>
    <cellStyle name="样式 2" xfId="299"/>
    <cellStyle name="样式 2 2" xfId="300"/>
    <cellStyle name="样式 2 2 2" xfId="301"/>
    <cellStyle name="样式 2 2 3" xfId="302"/>
    <cellStyle name="样式 2 2 4" xfId="303"/>
    <cellStyle name="样式 2 2 5" xfId="304"/>
    <cellStyle name="样式 2 2_拆除设备明细表（爱立信）" xfId="305"/>
    <cellStyle name="样式 2 3" xfId="306"/>
    <cellStyle name="样式 2 4" xfId="307"/>
    <cellStyle name="样式 2 5" xfId="308"/>
    <cellStyle name="Followed Hyperlink" xfId="309"/>
    <cellStyle name="注释" xfId="3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6" sqref="J6"/>
    </sheetView>
  </sheetViews>
  <sheetFormatPr defaultColWidth="9.00390625" defaultRowHeight="15"/>
  <cols>
    <col min="1" max="1" width="25.421875" style="0" bestFit="1" customWidth="1"/>
    <col min="2" max="2" width="12.8515625" style="0" customWidth="1"/>
  </cols>
  <sheetData>
    <row r="2" spans="1:2" ht="13.5">
      <c r="A2" s="48" t="s">
        <v>0</v>
      </c>
      <c r="B2" s="49">
        <f>'拆除设备明细表（爱立信）'!AC35</f>
        <v>265827.2</v>
      </c>
    </row>
    <row r="3" spans="1:2" ht="13.5">
      <c r="A3" s="48" t="s">
        <v>1</v>
      </c>
      <c r="B3" s="49">
        <f>'拆除设备明细表（华为）'!AC30</f>
        <v>0</v>
      </c>
    </row>
    <row r="4" spans="1:2" ht="13.5">
      <c r="A4" s="48" t="s">
        <v>2</v>
      </c>
      <c r="B4" s="49">
        <f>'天线'!AH37</f>
        <v>0</v>
      </c>
    </row>
    <row r="5" spans="1:2" ht="13.5">
      <c r="A5" s="48" t="s">
        <v>3</v>
      </c>
      <c r="B5" s="49">
        <f>SUM(B2:B4)</f>
        <v>265827.2</v>
      </c>
    </row>
    <row r="7" spans="1:2" ht="13.5">
      <c r="A7" s="48" t="s">
        <v>4</v>
      </c>
      <c r="B7" s="49"/>
    </row>
    <row r="8" spans="1:2" ht="13.5">
      <c r="A8" s="50" t="s">
        <v>5</v>
      </c>
      <c r="B8" s="49"/>
    </row>
    <row r="9" spans="1:2" ht="13.5">
      <c r="A9" s="50" t="s">
        <v>6</v>
      </c>
      <c r="B9" s="49">
        <f>B5*B8</f>
        <v>0</v>
      </c>
    </row>
    <row r="11" spans="1:29" ht="13.5">
      <c r="A11" s="51" t="s">
        <v>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ht="13.5">
      <c r="A12" s="51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ht="13.5">
      <c r="A13" s="51" t="s">
        <v>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ht="13.5">
      <c r="A14" s="51" t="s">
        <v>10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</sheetData>
  <sheetProtection/>
  <mergeCells count="4">
    <mergeCell ref="A11:AC11"/>
    <mergeCell ref="A12:AC12"/>
    <mergeCell ref="A13:AC13"/>
    <mergeCell ref="A14:AC1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1">
      <selection activeCell="AA47" sqref="AA47"/>
    </sheetView>
  </sheetViews>
  <sheetFormatPr defaultColWidth="9.140625" defaultRowHeight="15"/>
  <cols>
    <col min="1" max="1" width="4.7109375" style="2" customWidth="1"/>
    <col min="2" max="2" width="17.421875" style="2" customWidth="1"/>
    <col min="3" max="3" width="9.421875" style="2" customWidth="1"/>
    <col min="4" max="4" width="14.57421875" style="2" customWidth="1"/>
    <col min="5" max="26" width="9.00390625" style="3" hidden="1" customWidth="1"/>
    <col min="27" max="27" width="11.421875" style="3" bestFit="1" customWidth="1"/>
    <col min="28" max="28" width="9.00390625" style="34" customWidth="1"/>
    <col min="29" max="29" width="12.421875" style="2" customWidth="1"/>
    <col min="30" max="16384" width="9.00390625" style="3" customWidth="1"/>
  </cols>
  <sheetData>
    <row r="1" spans="1:29" ht="22.5" customHeight="1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3"/>
      <c r="AC1" s="52"/>
    </row>
    <row r="2" spans="1:4" ht="15.75" customHeight="1">
      <c r="A2" s="54" t="s">
        <v>164</v>
      </c>
      <c r="B2" s="54"/>
      <c r="C2" s="54"/>
      <c r="D2" s="54"/>
    </row>
    <row r="3" spans="1:25" ht="15.75" customHeight="1">
      <c r="A3" s="54"/>
      <c r="B3" s="54"/>
      <c r="C3" s="54"/>
      <c r="D3" s="54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</row>
    <row r="4" spans="1:29" ht="27.75" customHeight="1">
      <c r="A4" s="5" t="s">
        <v>12</v>
      </c>
      <c r="B4" s="5" t="s">
        <v>13</v>
      </c>
      <c r="C4" s="5" t="s">
        <v>14</v>
      </c>
      <c r="D4" s="5" t="s">
        <v>15</v>
      </c>
      <c r="E4" s="35" t="s">
        <v>16</v>
      </c>
      <c r="F4" s="35" t="s">
        <v>17</v>
      </c>
      <c r="G4" s="35" t="s">
        <v>18</v>
      </c>
      <c r="H4" s="35" t="s">
        <v>19</v>
      </c>
      <c r="I4" s="35" t="s">
        <v>20</v>
      </c>
      <c r="J4" s="35" t="s">
        <v>21</v>
      </c>
      <c r="K4" s="35" t="s">
        <v>22</v>
      </c>
      <c r="L4" s="35" t="s">
        <v>23</v>
      </c>
      <c r="M4" s="35" t="s">
        <v>24</v>
      </c>
      <c r="N4" s="35" t="s">
        <v>25</v>
      </c>
      <c r="O4" s="35" t="s">
        <v>26</v>
      </c>
      <c r="P4" s="35" t="s">
        <v>27</v>
      </c>
      <c r="Q4" s="35" t="s">
        <v>28</v>
      </c>
      <c r="R4" s="35" t="s">
        <v>29</v>
      </c>
      <c r="S4" s="35" t="s">
        <v>30</v>
      </c>
      <c r="T4" s="35" t="s">
        <v>31</v>
      </c>
      <c r="U4" s="35" t="s">
        <v>32</v>
      </c>
      <c r="V4" s="35" t="s">
        <v>33</v>
      </c>
      <c r="W4" s="35" t="s">
        <v>34</v>
      </c>
      <c r="X4" s="35" t="s">
        <v>35</v>
      </c>
      <c r="Y4" s="35" t="s">
        <v>36</v>
      </c>
      <c r="Z4" s="35" t="s">
        <v>37</v>
      </c>
      <c r="AA4" s="20" t="s">
        <v>38</v>
      </c>
      <c r="AB4" s="45" t="s">
        <v>14</v>
      </c>
      <c r="AC4" s="20" t="s">
        <v>39</v>
      </c>
    </row>
    <row r="5" spans="1:29" ht="14.25" customHeight="1">
      <c r="A5" s="7">
        <v>1</v>
      </c>
      <c r="B5" s="60" t="s">
        <v>40</v>
      </c>
      <c r="C5" s="7">
        <v>1</v>
      </c>
      <c r="D5" s="8" t="s">
        <v>41</v>
      </c>
      <c r="E5" s="30"/>
      <c r="F5" s="36"/>
      <c r="G5" s="36"/>
      <c r="H5" s="37"/>
      <c r="I5" s="28"/>
      <c r="J5" s="7"/>
      <c r="K5" s="29"/>
      <c r="L5" s="12"/>
      <c r="M5" s="28"/>
      <c r="N5" s="12"/>
      <c r="O5" s="12"/>
      <c r="P5" s="28"/>
      <c r="Q5" s="40"/>
      <c r="R5" s="41"/>
      <c r="S5" s="42"/>
      <c r="T5" s="42"/>
      <c r="U5" s="42"/>
      <c r="V5" s="12"/>
      <c r="W5" s="28"/>
      <c r="X5" s="43"/>
      <c r="Y5" s="29"/>
      <c r="Z5" s="12">
        <f>SUM(E5:Y5)</f>
        <v>0</v>
      </c>
      <c r="AA5" s="46">
        <v>11.666666666666666</v>
      </c>
      <c r="AB5" s="47">
        <v>371</v>
      </c>
      <c r="AC5" s="36">
        <v>4340.7</v>
      </c>
    </row>
    <row r="6" spans="1:29" ht="13.5">
      <c r="A6" s="7">
        <v>2</v>
      </c>
      <c r="B6" s="60"/>
      <c r="C6" s="7">
        <v>1</v>
      </c>
      <c r="D6" s="8" t="s">
        <v>42</v>
      </c>
      <c r="E6" s="30"/>
      <c r="F6" s="36"/>
      <c r="G6" s="36"/>
      <c r="H6" s="37"/>
      <c r="I6" s="28"/>
      <c r="J6" s="7"/>
      <c r="K6" s="29"/>
      <c r="L6" s="12"/>
      <c r="M6" s="28"/>
      <c r="N6" s="12"/>
      <c r="O6" s="12"/>
      <c r="P6" s="28"/>
      <c r="Q6" s="12"/>
      <c r="R6" s="41"/>
      <c r="S6" s="42"/>
      <c r="T6" s="42"/>
      <c r="U6" s="42"/>
      <c r="V6" s="12"/>
      <c r="W6" s="28"/>
      <c r="X6" s="43"/>
      <c r="Y6" s="29"/>
      <c r="Z6" s="12">
        <f aca="true" t="shared" si="0" ref="Z6:Z34">SUM(E6:Y6)</f>
        <v>0</v>
      </c>
      <c r="AA6" s="46">
        <v>11.333333333333334</v>
      </c>
      <c r="AB6" s="47">
        <v>914</v>
      </c>
      <c r="AC6" s="36">
        <v>10328.2</v>
      </c>
    </row>
    <row r="7" spans="1:29" ht="13.5">
      <c r="A7" s="7">
        <v>3</v>
      </c>
      <c r="B7" s="60"/>
      <c r="C7" s="7">
        <v>1</v>
      </c>
      <c r="D7" s="8" t="s">
        <v>43</v>
      </c>
      <c r="E7" s="30"/>
      <c r="F7" s="36"/>
      <c r="G7" s="36"/>
      <c r="H7" s="37"/>
      <c r="I7" s="28"/>
      <c r="J7" s="7"/>
      <c r="K7" s="29"/>
      <c r="L7" s="12"/>
      <c r="M7" s="28"/>
      <c r="N7" s="12"/>
      <c r="O7" s="12"/>
      <c r="P7" s="28"/>
      <c r="Q7" s="12"/>
      <c r="R7" s="41"/>
      <c r="S7" s="42"/>
      <c r="T7" s="42"/>
      <c r="U7" s="42"/>
      <c r="V7" s="12"/>
      <c r="W7" s="28"/>
      <c r="X7" s="44"/>
      <c r="Y7" s="29"/>
      <c r="Z7" s="12">
        <f t="shared" si="0"/>
        <v>0</v>
      </c>
      <c r="AA7" s="46">
        <v>5.666666666666667</v>
      </c>
      <c r="AB7" s="47">
        <v>185</v>
      </c>
      <c r="AC7" s="36">
        <v>1054.5</v>
      </c>
    </row>
    <row r="8" spans="1:29" ht="13.5">
      <c r="A8" s="7">
        <v>4</v>
      </c>
      <c r="B8" s="60"/>
      <c r="C8" s="7">
        <v>1</v>
      </c>
      <c r="D8" s="8" t="s">
        <v>44</v>
      </c>
      <c r="E8" s="30"/>
      <c r="F8" s="36"/>
      <c r="G8" s="36"/>
      <c r="H8" s="37"/>
      <c r="I8" s="28"/>
      <c r="J8" s="7"/>
      <c r="K8" s="29"/>
      <c r="L8" s="12"/>
      <c r="M8" s="28"/>
      <c r="N8" s="12"/>
      <c r="O8" s="12"/>
      <c r="P8" s="28"/>
      <c r="Q8" s="40"/>
      <c r="R8" s="41"/>
      <c r="S8" s="42"/>
      <c r="T8" s="42"/>
      <c r="U8" s="42"/>
      <c r="V8" s="12"/>
      <c r="W8" s="28"/>
      <c r="X8" s="43"/>
      <c r="Y8" s="29"/>
      <c r="Z8" s="12">
        <f t="shared" si="0"/>
        <v>0</v>
      </c>
      <c r="AA8" s="46">
        <v>13.666666666666666</v>
      </c>
      <c r="AB8" s="47">
        <v>265</v>
      </c>
      <c r="AC8" s="36">
        <v>3630.5</v>
      </c>
    </row>
    <row r="9" spans="1:29" ht="13.5">
      <c r="A9" s="7">
        <v>5</v>
      </c>
      <c r="B9" s="60"/>
      <c r="C9" s="7">
        <v>1</v>
      </c>
      <c r="D9" s="8" t="s">
        <v>45</v>
      </c>
      <c r="E9" s="30"/>
      <c r="F9" s="36"/>
      <c r="G9" s="36"/>
      <c r="H9" s="37"/>
      <c r="I9" s="28"/>
      <c r="J9" s="7"/>
      <c r="K9" s="29"/>
      <c r="L9" s="12"/>
      <c r="M9" s="28"/>
      <c r="N9" s="12"/>
      <c r="O9" s="12"/>
      <c r="P9" s="28"/>
      <c r="Q9" s="40"/>
      <c r="R9" s="41"/>
      <c r="S9" s="42"/>
      <c r="T9" s="42"/>
      <c r="U9" s="42"/>
      <c r="V9" s="12"/>
      <c r="W9" s="28"/>
      <c r="X9" s="43"/>
      <c r="Y9" s="29"/>
      <c r="Z9" s="12">
        <f t="shared" si="0"/>
        <v>0</v>
      </c>
      <c r="AA9" s="46">
        <v>11.666666666666666</v>
      </c>
      <c r="AB9" s="47">
        <v>730</v>
      </c>
      <c r="AC9" s="36">
        <v>8541</v>
      </c>
    </row>
    <row r="10" spans="1:29" ht="13.5">
      <c r="A10" s="7">
        <v>6</v>
      </c>
      <c r="B10" s="60"/>
      <c r="C10" s="7">
        <v>1</v>
      </c>
      <c r="D10" s="8" t="s">
        <v>46</v>
      </c>
      <c r="E10" s="30"/>
      <c r="F10" s="36"/>
      <c r="G10" s="36"/>
      <c r="H10" s="37"/>
      <c r="I10" s="28"/>
      <c r="J10" s="7"/>
      <c r="K10" s="29"/>
      <c r="L10" s="12"/>
      <c r="M10" s="28"/>
      <c r="N10" s="12"/>
      <c r="O10" s="12"/>
      <c r="P10" s="28"/>
      <c r="Q10" s="12"/>
      <c r="R10" s="41"/>
      <c r="S10" s="42"/>
      <c r="T10" s="42"/>
      <c r="U10" s="42"/>
      <c r="V10" s="12"/>
      <c r="W10" s="28"/>
      <c r="X10" s="43"/>
      <c r="Y10" s="29"/>
      <c r="Z10" s="12">
        <f t="shared" si="0"/>
        <v>0</v>
      </c>
      <c r="AA10" s="46">
        <v>9</v>
      </c>
      <c r="AB10" s="47">
        <v>262</v>
      </c>
      <c r="AC10" s="36">
        <v>2358</v>
      </c>
    </row>
    <row r="11" spans="1:29" ht="13.5">
      <c r="A11" s="7">
        <v>7</v>
      </c>
      <c r="B11" s="60"/>
      <c r="C11" s="7">
        <v>1</v>
      </c>
      <c r="D11" s="8" t="s">
        <v>47</v>
      </c>
      <c r="E11" s="30"/>
      <c r="F11" s="36"/>
      <c r="G11" s="36"/>
      <c r="H11" s="37"/>
      <c r="I11" s="28"/>
      <c r="J11" s="7"/>
      <c r="K11" s="29"/>
      <c r="L11" s="12"/>
      <c r="M11" s="28"/>
      <c r="N11" s="12"/>
      <c r="O11" s="12"/>
      <c r="P11" s="28"/>
      <c r="Q11" s="12"/>
      <c r="R11" s="41"/>
      <c r="S11" s="42"/>
      <c r="T11" s="42"/>
      <c r="U11" s="42"/>
      <c r="V11" s="12"/>
      <c r="W11" s="28"/>
      <c r="X11" s="43"/>
      <c r="Y11" s="29"/>
      <c r="Z11" s="12">
        <f t="shared" si="0"/>
        <v>0</v>
      </c>
      <c r="AA11" s="46">
        <v>16.333333333333332</v>
      </c>
      <c r="AB11" s="47">
        <v>31</v>
      </c>
      <c r="AC11" s="36">
        <v>505.3</v>
      </c>
    </row>
    <row r="12" spans="1:29" ht="13.5">
      <c r="A12" s="7">
        <v>8</v>
      </c>
      <c r="B12" s="60"/>
      <c r="C12" s="7">
        <v>1</v>
      </c>
      <c r="D12" s="8" t="s">
        <v>48</v>
      </c>
      <c r="E12" s="30"/>
      <c r="F12" s="36"/>
      <c r="G12" s="36"/>
      <c r="H12" s="37"/>
      <c r="I12" s="28"/>
      <c r="J12" s="7"/>
      <c r="K12" s="29"/>
      <c r="L12" s="12"/>
      <c r="M12" s="28"/>
      <c r="N12" s="12"/>
      <c r="O12" s="12"/>
      <c r="P12" s="28"/>
      <c r="Q12" s="12"/>
      <c r="R12" s="41"/>
      <c r="S12" s="42"/>
      <c r="T12" s="42"/>
      <c r="U12" s="42"/>
      <c r="V12" s="12"/>
      <c r="W12" s="28"/>
      <c r="X12" s="43"/>
      <c r="Y12" s="29"/>
      <c r="Z12" s="12">
        <f t="shared" si="0"/>
        <v>0</v>
      </c>
      <c r="AA12" s="46">
        <v>5.666666666666667</v>
      </c>
      <c r="AB12" s="47">
        <v>321</v>
      </c>
      <c r="AC12" s="36">
        <v>1829.7</v>
      </c>
    </row>
    <row r="13" spans="1:29" ht="13.5">
      <c r="A13" s="7">
        <v>9</v>
      </c>
      <c r="B13" s="60"/>
      <c r="C13" s="7">
        <v>1</v>
      </c>
      <c r="D13" s="8" t="s">
        <v>49</v>
      </c>
      <c r="E13" s="30"/>
      <c r="F13" s="36"/>
      <c r="G13" s="36"/>
      <c r="H13" s="37"/>
      <c r="I13" s="28"/>
      <c r="J13" s="7"/>
      <c r="K13" s="29"/>
      <c r="L13" s="12"/>
      <c r="M13" s="28"/>
      <c r="N13" s="12"/>
      <c r="O13" s="12"/>
      <c r="P13" s="28"/>
      <c r="Q13" s="12"/>
      <c r="R13" s="41"/>
      <c r="S13" s="42"/>
      <c r="T13" s="42"/>
      <c r="U13" s="42"/>
      <c r="V13" s="12"/>
      <c r="W13" s="28"/>
      <c r="X13" s="43"/>
      <c r="Y13" s="29"/>
      <c r="Z13" s="12">
        <f t="shared" si="0"/>
        <v>0</v>
      </c>
      <c r="AA13" s="46">
        <v>6.333333333333333</v>
      </c>
      <c r="AB13" s="47"/>
      <c r="AC13" s="36"/>
    </row>
    <row r="14" spans="1:29" ht="13.5">
      <c r="A14" s="7">
        <v>10</v>
      </c>
      <c r="B14" s="60"/>
      <c r="C14" s="7">
        <v>1</v>
      </c>
      <c r="D14" s="8" t="s">
        <v>50</v>
      </c>
      <c r="E14" s="30"/>
      <c r="F14" s="36"/>
      <c r="G14" s="36"/>
      <c r="H14" s="37"/>
      <c r="I14" s="28"/>
      <c r="J14" s="39"/>
      <c r="K14" s="29"/>
      <c r="L14" s="12"/>
      <c r="M14" s="28"/>
      <c r="N14" s="12"/>
      <c r="O14" s="12"/>
      <c r="P14" s="28"/>
      <c r="Q14" s="12"/>
      <c r="R14" s="41"/>
      <c r="S14" s="42"/>
      <c r="T14" s="42"/>
      <c r="U14" s="42"/>
      <c r="V14" s="12"/>
      <c r="W14" s="28"/>
      <c r="X14" s="44"/>
      <c r="Y14" s="29"/>
      <c r="Z14" s="12">
        <f t="shared" si="0"/>
        <v>0</v>
      </c>
      <c r="AA14" s="46">
        <v>90.66666666666667</v>
      </c>
      <c r="AB14" s="47">
        <v>427</v>
      </c>
      <c r="AC14" s="36">
        <v>38728.9</v>
      </c>
    </row>
    <row r="15" spans="1:29" ht="13.5">
      <c r="A15" s="7">
        <v>11</v>
      </c>
      <c r="B15" s="60" t="s">
        <v>51</v>
      </c>
      <c r="C15" s="7">
        <v>1</v>
      </c>
      <c r="D15" s="8" t="s">
        <v>52</v>
      </c>
      <c r="E15" s="30"/>
      <c r="F15" s="36"/>
      <c r="G15" s="36"/>
      <c r="H15" s="37"/>
      <c r="I15" s="28"/>
      <c r="J15" s="7"/>
      <c r="K15" s="29"/>
      <c r="L15" s="12"/>
      <c r="M15" s="28"/>
      <c r="N15" s="12"/>
      <c r="O15" s="12"/>
      <c r="P15" s="28"/>
      <c r="Q15" s="12"/>
      <c r="R15" s="12"/>
      <c r="S15" s="42"/>
      <c r="T15" s="42"/>
      <c r="U15" s="42"/>
      <c r="V15" s="12"/>
      <c r="W15" s="28"/>
      <c r="X15" s="43"/>
      <c r="Y15" s="29"/>
      <c r="Z15" s="12">
        <f t="shared" si="0"/>
        <v>0</v>
      </c>
      <c r="AA15" s="46">
        <v>11</v>
      </c>
      <c r="AB15" s="47">
        <v>2329</v>
      </c>
      <c r="AC15" s="36">
        <v>25619</v>
      </c>
    </row>
    <row r="16" spans="1:29" ht="13.5">
      <c r="A16" s="7">
        <v>12</v>
      </c>
      <c r="B16" s="60"/>
      <c r="C16" s="7">
        <v>1</v>
      </c>
      <c r="D16" s="8" t="s">
        <v>43</v>
      </c>
      <c r="E16" s="30"/>
      <c r="F16" s="36"/>
      <c r="G16" s="36"/>
      <c r="H16" s="37"/>
      <c r="I16" s="28"/>
      <c r="J16" s="7"/>
      <c r="K16" s="29"/>
      <c r="L16" s="12"/>
      <c r="M16" s="28"/>
      <c r="N16" s="12"/>
      <c r="O16" s="12"/>
      <c r="P16" s="28"/>
      <c r="Q16" s="12"/>
      <c r="R16" s="12"/>
      <c r="S16" s="42"/>
      <c r="T16" s="42"/>
      <c r="U16" s="42"/>
      <c r="V16" s="12"/>
      <c r="W16" s="28"/>
      <c r="X16" s="43"/>
      <c r="Y16" s="29"/>
      <c r="Z16" s="12">
        <f t="shared" si="0"/>
        <v>0</v>
      </c>
      <c r="AA16" s="46">
        <v>5.333333333333333</v>
      </c>
      <c r="AB16" s="47">
        <v>1141</v>
      </c>
      <c r="AC16" s="36">
        <v>6047.3</v>
      </c>
    </row>
    <row r="17" spans="1:29" ht="13.5">
      <c r="A17" s="7">
        <v>13</v>
      </c>
      <c r="B17" s="60"/>
      <c r="C17" s="7">
        <v>1</v>
      </c>
      <c r="D17" s="8" t="s">
        <v>47</v>
      </c>
      <c r="E17" s="30"/>
      <c r="F17" s="36"/>
      <c r="G17" s="36"/>
      <c r="H17" s="37"/>
      <c r="I17" s="28"/>
      <c r="J17" s="7"/>
      <c r="K17" s="29"/>
      <c r="L17" s="12"/>
      <c r="M17" s="28"/>
      <c r="N17" s="12"/>
      <c r="O17" s="12"/>
      <c r="P17" s="28"/>
      <c r="Q17" s="12"/>
      <c r="R17" s="12"/>
      <c r="S17" s="28"/>
      <c r="T17" s="28"/>
      <c r="U17" s="28"/>
      <c r="V17" s="12"/>
      <c r="W17" s="28"/>
      <c r="X17" s="43"/>
      <c r="Y17" s="29"/>
      <c r="Z17" s="12">
        <f t="shared" si="0"/>
        <v>0</v>
      </c>
      <c r="AA17" s="46">
        <v>18</v>
      </c>
      <c r="AB17" s="47">
        <v>1476</v>
      </c>
      <c r="AC17" s="36">
        <v>26568</v>
      </c>
    </row>
    <row r="18" spans="1:29" ht="13.5">
      <c r="A18" s="7">
        <v>14</v>
      </c>
      <c r="B18" s="60"/>
      <c r="C18" s="7">
        <v>1</v>
      </c>
      <c r="D18" s="8" t="s">
        <v>53</v>
      </c>
      <c r="E18" s="30"/>
      <c r="F18" s="36"/>
      <c r="G18" s="36"/>
      <c r="H18" s="37"/>
      <c r="I18" s="28"/>
      <c r="J18" s="7"/>
      <c r="K18" s="29"/>
      <c r="L18" s="12"/>
      <c r="M18" s="28"/>
      <c r="N18" s="12"/>
      <c r="O18" s="12"/>
      <c r="P18" s="28"/>
      <c r="Q18" s="12"/>
      <c r="R18" s="12"/>
      <c r="S18" s="28"/>
      <c r="T18" s="28"/>
      <c r="U18" s="28"/>
      <c r="V18" s="12"/>
      <c r="W18" s="28"/>
      <c r="X18" s="43"/>
      <c r="Y18" s="29"/>
      <c r="Z18" s="12">
        <f t="shared" si="0"/>
        <v>0</v>
      </c>
      <c r="AA18" s="46">
        <v>5.333333333333333</v>
      </c>
      <c r="AB18" s="47"/>
      <c r="AC18" s="36"/>
    </row>
    <row r="19" spans="1:29" ht="13.5">
      <c r="A19" s="7">
        <v>15</v>
      </c>
      <c r="B19" s="60"/>
      <c r="C19" s="7">
        <v>1</v>
      </c>
      <c r="D19" s="8" t="s">
        <v>54</v>
      </c>
      <c r="E19" s="30"/>
      <c r="F19" s="36"/>
      <c r="G19" s="36"/>
      <c r="H19" s="37"/>
      <c r="I19" s="28"/>
      <c r="J19" s="7"/>
      <c r="K19" s="29"/>
      <c r="L19" s="12"/>
      <c r="M19" s="28"/>
      <c r="N19" s="12"/>
      <c r="O19" s="12"/>
      <c r="P19" s="28"/>
      <c r="Q19" s="12"/>
      <c r="R19" s="12"/>
      <c r="S19" s="28"/>
      <c r="T19" s="28"/>
      <c r="U19" s="28"/>
      <c r="V19" s="12"/>
      <c r="W19" s="28"/>
      <c r="X19" s="43"/>
      <c r="Y19" s="29"/>
      <c r="Z19" s="12">
        <f t="shared" si="0"/>
        <v>0</v>
      </c>
      <c r="AA19" s="46">
        <v>4.333333333333333</v>
      </c>
      <c r="AB19" s="47">
        <v>1209</v>
      </c>
      <c r="AC19" s="36">
        <v>5198.7</v>
      </c>
    </row>
    <row r="20" spans="1:29" ht="13.5">
      <c r="A20" s="7">
        <v>16</v>
      </c>
      <c r="B20" s="60"/>
      <c r="C20" s="7">
        <v>1</v>
      </c>
      <c r="D20" s="8" t="s">
        <v>49</v>
      </c>
      <c r="E20" s="30"/>
      <c r="F20" s="36"/>
      <c r="G20" s="36"/>
      <c r="H20" s="37"/>
      <c r="I20" s="28"/>
      <c r="J20" s="7"/>
      <c r="K20" s="29"/>
      <c r="L20" s="12"/>
      <c r="M20" s="28"/>
      <c r="N20" s="12"/>
      <c r="O20" s="12"/>
      <c r="P20" s="28"/>
      <c r="Q20" s="12"/>
      <c r="R20" s="12"/>
      <c r="S20" s="42"/>
      <c r="T20" s="42"/>
      <c r="U20" s="42"/>
      <c r="V20" s="12"/>
      <c r="W20" s="28"/>
      <c r="X20" s="43"/>
      <c r="Y20" s="29"/>
      <c r="Z20" s="12">
        <f t="shared" si="0"/>
        <v>0</v>
      </c>
      <c r="AA20" s="46">
        <v>6.666666666666667</v>
      </c>
      <c r="AB20" s="47">
        <v>2411</v>
      </c>
      <c r="AC20" s="36">
        <v>16153.7</v>
      </c>
    </row>
    <row r="21" spans="1:29" ht="13.5">
      <c r="A21" s="7">
        <v>17</v>
      </c>
      <c r="B21" s="60"/>
      <c r="C21" s="7">
        <v>1</v>
      </c>
      <c r="D21" s="8" t="s">
        <v>50</v>
      </c>
      <c r="E21" s="30"/>
      <c r="F21" s="36"/>
      <c r="G21" s="36"/>
      <c r="H21" s="37"/>
      <c r="I21" s="28"/>
      <c r="J21" s="39"/>
      <c r="K21" s="29"/>
      <c r="L21" s="12"/>
      <c r="M21" s="28"/>
      <c r="N21" s="12"/>
      <c r="O21" s="12"/>
      <c r="P21" s="28"/>
      <c r="Q21" s="12"/>
      <c r="R21" s="12"/>
      <c r="S21" s="28"/>
      <c r="T21" s="28"/>
      <c r="U21" s="28"/>
      <c r="V21" s="12"/>
      <c r="W21" s="28"/>
      <c r="X21" s="43"/>
      <c r="Y21" s="29"/>
      <c r="Z21" s="12">
        <f t="shared" si="0"/>
        <v>0</v>
      </c>
      <c r="AA21" s="46">
        <v>85.66666666666667</v>
      </c>
      <c r="AB21" s="47">
        <v>1341</v>
      </c>
      <c r="AC21" s="36">
        <v>114923.7</v>
      </c>
    </row>
    <row r="22" spans="1:29" ht="13.5">
      <c r="A22" s="7">
        <v>18</v>
      </c>
      <c r="B22" s="60" t="s">
        <v>55</v>
      </c>
      <c r="C22" s="7">
        <v>1</v>
      </c>
      <c r="D22" s="8" t="s">
        <v>56</v>
      </c>
      <c r="E22" s="30"/>
      <c r="F22" s="12"/>
      <c r="G22" s="12"/>
      <c r="H22" s="38"/>
      <c r="I22" s="28"/>
      <c r="J22" s="36"/>
      <c r="K22" s="29"/>
      <c r="L22" s="12"/>
      <c r="M22" s="28"/>
      <c r="N22" s="12"/>
      <c r="O22" s="12"/>
      <c r="P22" s="28"/>
      <c r="Q22" s="12"/>
      <c r="R22" s="12"/>
      <c r="S22" s="28"/>
      <c r="T22" s="28"/>
      <c r="U22" s="28"/>
      <c r="V22" s="12"/>
      <c r="W22" s="28"/>
      <c r="X22" s="43"/>
      <c r="Y22" s="29"/>
      <c r="Z22" s="12">
        <f t="shared" si="0"/>
        <v>0</v>
      </c>
      <c r="AA22" s="46">
        <v>12</v>
      </c>
      <c r="AB22" s="47"/>
      <c r="AC22" s="36"/>
    </row>
    <row r="23" spans="1:29" ht="13.5">
      <c r="A23" s="7">
        <v>19</v>
      </c>
      <c r="B23" s="60"/>
      <c r="C23" s="7">
        <v>1</v>
      </c>
      <c r="D23" s="8" t="s">
        <v>43</v>
      </c>
      <c r="E23" s="30"/>
      <c r="F23" s="12"/>
      <c r="G23" s="12"/>
      <c r="H23" s="38"/>
      <c r="I23" s="28"/>
      <c r="J23" s="36"/>
      <c r="K23" s="29"/>
      <c r="L23" s="12"/>
      <c r="M23" s="28"/>
      <c r="N23" s="12"/>
      <c r="O23" s="12"/>
      <c r="P23" s="28"/>
      <c r="Q23" s="12"/>
      <c r="R23" s="12"/>
      <c r="S23" s="28"/>
      <c r="T23" s="28"/>
      <c r="U23" s="28"/>
      <c r="V23" s="12"/>
      <c r="W23" s="28"/>
      <c r="X23" s="43"/>
      <c r="Y23" s="29"/>
      <c r="Z23" s="12">
        <f t="shared" si="0"/>
        <v>0</v>
      </c>
      <c r="AA23" s="46">
        <v>5.333333333333333</v>
      </c>
      <c r="AB23" s="47"/>
      <c r="AC23" s="36"/>
    </row>
    <row r="24" spans="1:29" ht="13.5">
      <c r="A24" s="7">
        <v>20</v>
      </c>
      <c r="B24" s="60"/>
      <c r="C24" s="7">
        <v>1</v>
      </c>
      <c r="D24" s="8" t="s">
        <v>49</v>
      </c>
      <c r="E24" s="30"/>
      <c r="F24" s="12"/>
      <c r="G24" s="12"/>
      <c r="H24" s="38"/>
      <c r="I24" s="28"/>
      <c r="J24" s="36"/>
      <c r="K24" s="29"/>
      <c r="L24" s="12"/>
      <c r="M24" s="28"/>
      <c r="N24" s="12"/>
      <c r="O24" s="12"/>
      <c r="P24" s="12"/>
      <c r="Q24" s="12"/>
      <c r="R24" s="12"/>
      <c r="S24" s="28"/>
      <c r="T24" s="28"/>
      <c r="U24" s="28"/>
      <c r="V24" s="12"/>
      <c r="W24" s="28"/>
      <c r="X24" s="43"/>
      <c r="Y24" s="29"/>
      <c r="Z24" s="12">
        <f t="shared" si="0"/>
        <v>0</v>
      </c>
      <c r="AA24" s="46">
        <v>6.333333333333333</v>
      </c>
      <c r="AB24" s="47"/>
      <c r="AC24" s="36"/>
    </row>
    <row r="25" spans="1:29" ht="13.5">
      <c r="A25" s="7">
        <v>21</v>
      </c>
      <c r="B25" s="60"/>
      <c r="C25" s="7">
        <v>1</v>
      </c>
      <c r="D25" s="8" t="s">
        <v>50</v>
      </c>
      <c r="E25" s="30"/>
      <c r="F25" s="12"/>
      <c r="G25" s="12"/>
      <c r="H25" s="38"/>
      <c r="I25" s="28"/>
      <c r="J25" s="36"/>
      <c r="K25" s="29"/>
      <c r="L25" s="12"/>
      <c r="M25" s="28"/>
      <c r="N25" s="12"/>
      <c r="O25" s="12"/>
      <c r="P25" s="12"/>
      <c r="Q25" s="12"/>
      <c r="R25" s="12"/>
      <c r="S25" s="28"/>
      <c r="T25" s="28"/>
      <c r="U25" s="28"/>
      <c r="V25" s="12"/>
      <c r="W25" s="28"/>
      <c r="X25" s="43"/>
      <c r="Y25" s="29"/>
      <c r="Z25" s="12">
        <f t="shared" si="0"/>
        <v>0</v>
      </c>
      <c r="AA25" s="46">
        <v>66</v>
      </c>
      <c r="AB25" s="47"/>
      <c r="AC25" s="36"/>
    </row>
    <row r="26" spans="1:29" ht="13.5">
      <c r="A26" s="7">
        <v>22</v>
      </c>
      <c r="B26" s="60" t="s">
        <v>57</v>
      </c>
      <c r="C26" s="7">
        <v>6</v>
      </c>
      <c r="D26" s="8" t="s">
        <v>56</v>
      </c>
      <c r="E26" s="30"/>
      <c r="F26" s="12"/>
      <c r="G26" s="12"/>
      <c r="H26" s="38"/>
      <c r="I26" s="28"/>
      <c r="J26" s="36"/>
      <c r="K26" s="29"/>
      <c r="L26" s="12"/>
      <c r="M26" s="28"/>
      <c r="N26" s="12"/>
      <c r="O26" s="12"/>
      <c r="P26" s="12"/>
      <c r="Q26" s="12"/>
      <c r="R26" s="12"/>
      <c r="S26" s="28"/>
      <c r="T26" s="28"/>
      <c r="U26" s="28"/>
      <c r="V26" s="12"/>
      <c r="W26" s="28"/>
      <c r="X26" s="43"/>
      <c r="Y26" s="29"/>
      <c r="Z26" s="12">
        <f t="shared" si="0"/>
        <v>0</v>
      </c>
      <c r="AA26" s="46">
        <v>41.666666666666664</v>
      </c>
      <c r="AB26" s="47"/>
      <c r="AC26" s="36"/>
    </row>
    <row r="27" spans="1:29" ht="13.5">
      <c r="A27" s="7">
        <v>23</v>
      </c>
      <c r="B27" s="60"/>
      <c r="C27" s="7">
        <v>1</v>
      </c>
      <c r="D27" s="8" t="s">
        <v>43</v>
      </c>
      <c r="E27" s="30"/>
      <c r="F27" s="12"/>
      <c r="G27" s="12"/>
      <c r="H27" s="38"/>
      <c r="I27" s="28"/>
      <c r="J27" s="36"/>
      <c r="K27" s="29"/>
      <c r="L27" s="12"/>
      <c r="M27" s="28"/>
      <c r="N27" s="12"/>
      <c r="O27" s="12"/>
      <c r="P27" s="12"/>
      <c r="Q27" s="12"/>
      <c r="R27" s="12"/>
      <c r="S27" s="28"/>
      <c r="T27" s="28"/>
      <c r="U27" s="28"/>
      <c r="V27" s="12"/>
      <c r="W27" s="28"/>
      <c r="X27" s="43"/>
      <c r="Y27" s="29"/>
      <c r="Z27" s="12">
        <f t="shared" si="0"/>
        <v>0</v>
      </c>
      <c r="AA27" s="46">
        <v>9</v>
      </c>
      <c r="AB27" s="47"/>
      <c r="AC27" s="36"/>
    </row>
    <row r="28" spans="1:29" ht="13.5">
      <c r="A28" s="7">
        <v>24</v>
      </c>
      <c r="B28" s="60"/>
      <c r="C28" s="7">
        <v>3</v>
      </c>
      <c r="D28" s="8" t="s">
        <v>49</v>
      </c>
      <c r="E28" s="30"/>
      <c r="F28" s="12"/>
      <c r="G28" s="12"/>
      <c r="H28" s="38"/>
      <c r="I28" s="28"/>
      <c r="J28" s="36"/>
      <c r="K28" s="29"/>
      <c r="L28" s="12"/>
      <c r="M28" s="28"/>
      <c r="N28" s="12"/>
      <c r="O28" s="12"/>
      <c r="P28" s="12"/>
      <c r="Q28" s="12"/>
      <c r="R28" s="12"/>
      <c r="S28" s="28"/>
      <c r="T28" s="28"/>
      <c r="U28" s="28"/>
      <c r="V28" s="12"/>
      <c r="W28" s="28"/>
      <c r="X28" s="43"/>
      <c r="Y28" s="29"/>
      <c r="Z28" s="12">
        <f t="shared" si="0"/>
        <v>0</v>
      </c>
      <c r="AA28" s="46">
        <v>20.666666666666668</v>
      </c>
      <c r="AB28" s="47"/>
      <c r="AC28" s="36"/>
    </row>
    <row r="29" spans="1:29" ht="13.5">
      <c r="A29" s="7">
        <v>25</v>
      </c>
      <c r="B29" s="60"/>
      <c r="C29" s="7">
        <v>1</v>
      </c>
      <c r="D29" s="8" t="s">
        <v>50</v>
      </c>
      <c r="E29" s="30"/>
      <c r="F29" s="12"/>
      <c r="G29" s="12"/>
      <c r="H29" s="38"/>
      <c r="I29" s="28"/>
      <c r="J29" s="36"/>
      <c r="K29" s="29"/>
      <c r="L29" s="12"/>
      <c r="M29" s="28"/>
      <c r="N29" s="12"/>
      <c r="O29" s="12"/>
      <c r="P29" s="12"/>
      <c r="Q29" s="12"/>
      <c r="R29" s="12"/>
      <c r="S29" s="28"/>
      <c r="T29" s="28"/>
      <c r="U29" s="28"/>
      <c r="V29" s="12"/>
      <c r="W29" s="28"/>
      <c r="X29" s="43"/>
      <c r="Y29" s="29"/>
      <c r="Z29" s="12">
        <f t="shared" si="0"/>
        <v>0</v>
      </c>
      <c r="AA29" s="46">
        <v>143.66666666666666</v>
      </c>
      <c r="AB29" s="47"/>
      <c r="AC29" s="36"/>
    </row>
    <row r="30" spans="1:29" ht="13.5">
      <c r="A30" s="7">
        <v>26</v>
      </c>
      <c r="B30" s="7" t="s">
        <v>58</v>
      </c>
      <c r="C30" s="7">
        <v>1</v>
      </c>
      <c r="D30" s="8"/>
      <c r="E30" s="30"/>
      <c r="F30" s="12"/>
      <c r="G30" s="12"/>
      <c r="H30" s="38"/>
      <c r="I30" s="28"/>
      <c r="J30" s="36"/>
      <c r="K30" s="29"/>
      <c r="L30" s="12"/>
      <c r="M30" s="28"/>
      <c r="N30" s="12"/>
      <c r="O30" s="12"/>
      <c r="P30" s="12"/>
      <c r="Q30" s="12"/>
      <c r="R30" s="12"/>
      <c r="S30" s="28"/>
      <c r="T30" s="28"/>
      <c r="U30" s="28"/>
      <c r="V30" s="12"/>
      <c r="W30" s="28"/>
      <c r="X30" s="43"/>
      <c r="Y30" s="29"/>
      <c r="Z30" s="12">
        <f t="shared" si="0"/>
        <v>0</v>
      </c>
      <c r="AA30" s="46">
        <v>36</v>
      </c>
      <c r="AB30" s="47"/>
      <c r="AC30" s="36"/>
    </row>
    <row r="31" spans="1:29" ht="13.5">
      <c r="A31" s="7">
        <v>27</v>
      </c>
      <c r="B31" s="7" t="s">
        <v>59</v>
      </c>
      <c r="C31" s="7">
        <v>1</v>
      </c>
      <c r="D31" s="8"/>
      <c r="E31" s="30"/>
      <c r="F31" s="12"/>
      <c r="G31" s="12"/>
      <c r="H31" s="38"/>
      <c r="I31" s="28"/>
      <c r="J31" s="36"/>
      <c r="K31" s="29"/>
      <c r="L31" s="12"/>
      <c r="M31" s="28"/>
      <c r="N31" s="12"/>
      <c r="O31" s="12"/>
      <c r="P31" s="12"/>
      <c r="Q31" s="12"/>
      <c r="R31" s="12"/>
      <c r="S31" s="28"/>
      <c r="T31" s="28"/>
      <c r="U31" s="28"/>
      <c r="V31" s="12"/>
      <c r="W31" s="28"/>
      <c r="X31" s="43"/>
      <c r="Y31" s="29"/>
      <c r="Z31" s="12">
        <f t="shared" si="0"/>
        <v>0</v>
      </c>
      <c r="AA31" s="46">
        <v>56</v>
      </c>
      <c r="AB31" s="47"/>
      <c r="AC31" s="36"/>
    </row>
    <row r="32" spans="1:29" ht="13.5">
      <c r="A32" s="7">
        <v>28</v>
      </c>
      <c r="B32" s="7" t="s">
        <v>60</v>
      </c>
      <c r="C32" s="7">
        <v>1</v>
      </c>
      <c r="D32" s="8"/>
      <c r="E32" s="30"/>
      <c r="F32" s="12"/>
      <c r="G32" s="12"/>
      <c r="H32" s="38"/>
      <c r="I32" s="28"/>
      <c r="J32" s="36"/>
      <c r="K32" s="29"/>
      <c r="L32" s="12"/>
      <c r="M32" s="28"/>
      <c r="N32" s="12"/>
      <c r="O32" s="12"/>
      <c r="P32" s="12"/>
      <c r="Q32" s="12"/>
      <c r="R32" s="12"/>
      <c r="S32" s="28"/>
      <c r="T32" s="28"/>
      <c r="U32" s="28"/>
      <c r="V32" s="12"/>
      <c r="W32" s="28"/>
      <c r="X32" s="43"/>
      <c r="Y32" s="29"/>
      <c r="Z32" s="12">
        <f t="shared" si="0"/>
        <v>0</v>
      </c>
      <c r="AA32" s="46">
        <v>40.666666666666664</v>
      </c>
      <c r="AB32" s="47"/>
      <c r="AC32" s="36"/>
    </row>
    <row r="33" spans="1:29" ht="13.5">
      <c r="A33" s="7">
        <v>29</v>
      </c>
      <c r="B33" s="7" t="s">
        <v>61</v>
      </c>
      <c r="C33" s="7">
        <v>1</v>
      </c>
      <c r="D33" s="8"/>
      <c r="E33" s="30"/>
      <c r="F33" s="12"/>
      <c r="G33" s="12"/>
      <c r="H33" s="38"/>
      <c r="I33" s="28"/>
      <c r="J33" s="36"/>
      <c r="K33" s="29"/>
      <c r="L33" s="12"/>
      <c r="M33" s="28"/>
      <c r="N33" s="12"/>
      <c r="O33" s="12"/>
      <c r="P33" s="12"/>
      <c r="Q33" s="12"/>
      <c r="R33" s="12"/>
      <c r="S33" s="12"/>
      <c r="T33" s="12"/>
      <c r="U33" s="12"/>
      <c r="V33" s="12"/>
      <c r="W33" s="28"/>
      <c r="X33" s="43"/>
      <c r="Y33" s="29"/>
      <c r="Z33" s="12">
        <f t="shared" si="0"/>
        <v>0</v>
      </c>
      <c r="AA33" s="46">
        <v>51</v>
      </c>
      <c r="AB33" s="47"/>
      <c r="AC33" s="36"/>
    </row>
    <row r="34" spans="1:29" ht="13.5">
      <c r="A34" s="7">
        <v>30</v>
      </c>
      <c r="B34" s="7" t="s">
        <v>62</v>
      </c>
      <c r="C34" s="7">
        <v>1</v>
      </c>
      <c r="D34" s="8"/>
      <c r="E34" s="30"/>
      <c r="F34" s="12"/>
      <c r="G34" s="12"/>
      <c r="H34" s="38"/>
      <c r="I34" s="12"/>
      <c r="J34" s="36"/>
      <c r="K34" s="29"/>
      <c r="L34" s="12"/>
      <c r="M34" s="28"/>
      <c r="N34" s="12"/>
      <c r="O34" s="12"/>
      <c r="P34" s="12"/>
      <c r="Q34" s="12"/>
      <c r="R34" s="12"/>
      <c r="S34" s="12"/>
      <c r="T34" s="12"/>
      <c r="U34" s="12"/>
      <c r="V34" s="12"/>
      <c r="W34" s="28"/>
      <c r="X34" s="43"/>
      <c r="Y34" s="29"/>
      <c r="Z34" s="12">
        <f t="shared" si="0"/>
        <v>0</v>
      </c>
      <c r="AA34" s="46">
        <v>49.666666666666664</v>
      </c>
      <c r="AB34" s="47"/>
      <c r="AC34" s="36"/>
    </row>
    <row r="35" spans="1:29" ht="13.5">
      <c r="A35" s="7"/>
      <c r="B35" s="55" t="s">
        <v>37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47">
        <v>13413</v>
      </c>
      <c r="AC35" s="36">
        <f>SUM(AC5:AC34)</f>
        <v>265827.2</v>
      </c>
    </row>
    <row r="37" spans="1:2" ht="36" customHeight="1">
      <c r="A37" s="58" t="s">
        <v>63</v>
      </c>
      <c r="B37" s="58"/>
    </row>
    <row r="38" spans="1:29" ht="44.25" customHeight="1">
      <c r="A38" s="51" t="s">
        <v>64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9"/>
      <c r="AC38" s="51"/>
    </row>
    <row r="39" spans="1:29" ht="19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9"/>
      <c r="AC39" s="51"/>
    </row>
    <row r="40" spans="1:29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9"/>
      <c r="AC40" s="51"/>
    </row>
    <row r="41" spans="1:29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9"/>
      <c r="AC41" s="51"/>
    </row>
    <row r="42" spans="1:29" ht="25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9"/>
      <c r="AC42" s="51"/>
    </row>
    <row r="43" spans="1:29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9"/>
      <c r="AC43" s="51"/>
    </row>
  </sheetData>
  <sheetProtection/>
  <autoFilter ref="A4:D35"/>
  <mergeCells count="15">
    <mergeCell ref="A39:AC39"/>
    <mergeCell ref="A40:AC40"/>
    <mergeCell ref="A41:AC41"/>
    <mergeCell ref="A42:AC42"/>
    <mergeCell ref="A43:AC43"/>
    <mergeCell ref="B5:B14"/>
    <mergeCell ref="B15:B21"/>
    <mergeCell ref="B22:B25"/>
    <mergeCell ref="B26:B29"/>
    <mergeCell ref="A1:AC1"/>
    <mergeCell ref="A2:D2"/>
    <mergeCell ref="A3:D3"/>
    <mergeCell ref="B35:AA35"/>
    <mergeCell ref="A37:B37"/>
    <mergeCell ref="A38:AC38"/>
  </mergeCells>
  <printOptions horizontalCentered="1"/>
  <pageMargins left="0.15748031496062992" right="0.15748031496062992" top="0.44" bottom="0.38" header="0.36" footer="0.17"/>
  <pageSetup horizontalDpi="600" verticalDpi="600" orientation="landscape" paperSize="9"/>
  <headerFooter>
    <oddHeader>&amp;L
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.7109375" style="2" customWidth="1"/>
    <col min="2" max="2" width="17.421875" style="2" customWidth="1"/>
    <col min="3" max="3" width="9.421875" style="2" customWidth="1"/>
    <col min="4" max="4" width="14.57421875" style="2" customWidth="1"/>
    <col min="5" max="26" width="9.00390625" style="3" hidden="1" customWidth="1"/>
    <col min="27" max="28" width="9.00390625" style="3" customWidth="1"/>
    <col min="29" max="29" width="11.421875" style="3" bestFit="1" customWidth="1"/>
    <col min="30" max="16384" width="9.00390625" style="3" customWidth="1"/>
  </cols>
  <sheetData>
    <row r="1" spans="1:29" ht="22.5" customHeight="1">
      <c r="A1" s="52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4" ht="15.75" customHeight="1">
      <c r="A2" s="54" t="s">
        <v>165</v>
      </c>
      <c r="B2" s="54"/>
      <c r="C2" s="54"/>
      <c r="D2" s="54"/>
    </row>
    <row r="3" spans="1:4" ht="15.75" customHeight="1">
      <c r="A3" s="61"/>
      <c r="B3" s="61"/>
      <c r="C3" s="61"/>
      <c r="D3" s="54"/>
    </row>
    <row r="4" spans="1:29" ht="27.75" customHeight="1">
      <c r="A4" s="5" t="s">
        <v>12</v>
      </c>
      <c r="B4" s="5" t="s">
        <v>13</v>
      </c>
      <c r="C4" s="5" t="s">
        <v>14</v>
      </c>
      <c r="D4" s="5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6" t="s">
        <v>25</v>
      </c>
      <c r="O4" s="6" t="s">
        <v>26</v>
      </c>
      <c r="P4" s="6" t="s">
        <v>27</v>
      </c>
      <c r="Q4" s="6" t="s">
        <v>28</v>
      </c>
      <c r="R4" s="6" t="s">
        <v>29</v>
      </c>
      <c r="S4" s="6" t="s">
        <v>30</v>
      </c>
      <c r="T4" s="6" t="s">
        <v>31</v>
      </c>
      <c r="U4" s="6" t="s">
        <v>32</v>
      </c>
      <c r="V4" s="6" t="s">
        <v>33</v>
      </c>
      <c r="W4" s="6" t="s">
        <v>34</v>
      </c>
      <c r="X4" s="6" t="s">
        <v>35</v>
      </c>
      <c r="Y4" s="6" t="s">
        <v>36</v>
      </c>
      <c r="Z4" s="32" t="s">
        <v>37</v>
      </c>
      <c r="AA4" s="20" t="s">
        <v>38</v>
      </c>
      <c r="AB4" s="6" t="s">
        <v>14</v>
      </c>
      <c r="AC4" s="20" t="s">
        <v>39</v>
      </c>
    </row>
    <row r="5" spans="1:29" ht="14.25" customHeight="1">
      <c r="A5" s="7">
        <v>1</v>
      </c>
      <c r="B5" s="60" t="s">
        <v>66</v>
      </c>
      <c r="C5" s="7">
        <v>2</v>
      </c>
      <c r="D5" s="8" t="s">
        <v>67</v>
      </c>
      <c r="E5" s="12"/>
      <c r="F5" s="12"/>
      <c r="G5" s="12"/>
      <c r="H5" s="12"/>
      <c r="I5" s="28"/>
      <c r="J5" s="12"/>
      <c r="K5" s="29"/>
      <c r="L5" s="12"/>
      <c r="M5" s="12"/>
      <c r="N5" s="12"/>
      <c r="O5" s="12"/>
      <c r="P5" s="28"/>
      <c r="Q5" s="12"/>
      <c r="R5" s="12"/>
      <c r="S5" s="12"/>
      <c r="T5" s="12"/>
      <c r="U5" s="12"/>
      <c r="V5" s="12"/>
      <c r="W5" s="28"/>
      <c r="X5" s="30"/>
      <c r="Y5" s="12"/>
      <c r="Z5" s="12">
        <f>SUM(E5:Y5)</f>
        <v>0</v>
      </c>
      <c r="AA5" s="33">
        <v>17</v>
      </c>
      <c r="AB5" s="33"/>
      <c r="AC5" s="12"/>
    </row>
    <row r="6" spans="1:29" ht="12.75">
      <c r="A6" s="7">
        <v>2</v>
      </c>
      <c r="B6" s="60"/>
      <c r="C6" s="7">
        <v>1</v>
      </c>
      <c r="D6" s="8" t="s">
        <v>68</v>
      </c>
      <c r="E6" s="12"/>
      <c r="F6" s="12"/>
      <c r="G6" s="12"/>
      <c r="H6" s="12"/>
      <c r="I6" s="28"/>
      <c r="J6" s="12"/>
      <c r="K6" s="29"/>
      <c r="L6" s="12"/>
      <c r="M6" s="12"/>
      <c r="N6" s="12"/>
      <c r="O6" s="12"/>
      <c r="P6" s="28"/>
      <c r="Q6" s="12"/>
      <c r="R6" s="12"/>
      <c r="S6" s="12"/>
      <c r="T6" s="12"/>
      <c r="U6" s="12"/>
      <c r="V6" s="12"/>
      <c r="W6" s="28"/>
      <c r="X6" s="30"/>
      <c r="Y6" s="12"/>
      <c r="Z6" s="12">
        <f aca="true" t="shared" si="0" ref="Z6:Z29">SUM(E6:Y6)</f>
        <v>0</v>
      </c>
      <c r="AA6" s="33">
        <v>6</v>
      </c>
      <c r="AB6" s="33"/>
      <c r="AC6" s="12"/>
    </row>
    <row r="7" spans="1:29" ht="12.75">
      <c r="A7" s="7">
        <v>3</v>
      </c>
      <c r="B7" s="60"/>
      <c r="C7" s="7">
        <v>1</v>
      </c>
      <c r="D7" s="8" t="s">
        <v>69</v>
      </c>
      <c r="E7" s="12"/>
      <c r="F7" s="12"/>
      <c r="G7" s="12"/>
      <c r="H7" s="12"/>
      <c r="I7" s="28"/>
      <c r="J7" s="12"/>
      <c r="K7" s="29"/>
      <c r="L7" s="12"/>
      <c r="M7" s="12"/>
      <c r="N7" s="12"/>
      <c r="O7" s="12"/>
      <c r="P7" s="28"/>
      <c r="Q7" s="12"/>
      <c r="R7" s="12"/>
      <c r="S7" s="12"/>
      <c r="T7" s="12"/>
      <c r="U7" s="12"/>
      <c r="V7" s="12"/>
      <c r="W7" s="28"/>
      <c r="X7" s="30"/>
      <c r="Y7" s="12"/>
      <c r="Z7" s="12">
        <f t="shared" si="0"/>
        <v>0</v>
      </c>
      <c r="AA7" s="33">
        <v>6</v>
      </c>
      <c r="AB7" s="33"/>
      <c r="AC7" s="12"/>
    </row>
    <row r="8" spans="1:29" ht="12.75">
      <c r="A8" s="7">
        <v>4</v>
      </c>
      <c r="B8" s="60"/>
      <c r="C8" s="7">
        <v>1</v>
      </c>
      <c r="D8" s="8" t="s">
        <v>70</v>
      </c>
      <c r="E8" s="12"/>
      <c r="F8" s="12"/>
      <c r="G8" s="12"/>
      <c r="H8" s="12"/>
      <c r="I8" s="28"/>
      <c r="J8" s="12"/>
      <c r="K8" s="29"/>
      <c r="L8" s="12"/>
      <c r="M8" s="12"/>
      <c r="N8" s="12"/>
      <c r="O8" s="12"/>
      <c r="P8" s="28"/>
      <c r="Q8" s="12"/>
      <c r="R8" s="12"/>
      <c r="S8" s="12"/>
      <c r="T8" s="12"/>
      <c r="U8" s="12"/>
      <c r="V8" s="12"/>
      <c r="W8" s="28"/>
      <c r="X8" s="30"/>
      <c r="Y8" s="12"/>
      <c r="Z8" s="12">
        <f t="shared" si="0"/>
        <v>0</v>
      </c>
      <c r="AA8" s="33">
        <v>6</v>
      </c>
      <c r="AB8" s="33"/>
      <c r="AC8" s="12"/>
    </row>
    <row r="9" spans="1:29" ht="12.75">
      <c r="A9" s="7">
        <v>5</v>
      </c>
      <c r="B9" s="60"/>
      <c r="C9" s="7">
        <v>2</v>
      </c>
      <c r="D9" s="8" t="s">
        <v>71</v>
      </c>
      <c r="E9" s="12"/>
      <c r="F9" s="12"/>
      <c r="G9" s="12"/>
      <c r="H9" s="12"/>
      <c r="I9" s="28"/>
      <c r="J9" s="12"/>
      <c r="K9" s="29"/>
      <c r="L9" s="12"/>
      <c r="M9" s="12"/>
      <c r="N9" s="12"/>
      <c r="O9" s="12"/>
      <c r="P9" s="28"/>
      <c r="Q9" s="12"/>
      <c r="R9" s="12"/>
      <c r="S9" s="12"/>
      <c r="T9" s="12"/>
      <c r="U9" s="12"/>
      <c r="V9" s="12"/>
      <c r="W9" s="28"/>
      <c r="X9" s="30"/>
      <c r="Y9" s="12"/>
      <c r="Z9" s="12">
        <f t="shared" si="0"/>
        <v>0</v>
      </c>
      <c r="AA9" s="33">
        <v>9.666666666666666</v>
      </c>
      <c r="AB9" s="33"/>
      <c r="AC9" s="12"/>
    </row>
    <row r="10" spans="1:29" ht="12.75">
      <c r="A10" s="7">
        <v>6</v>
      </c>
      <c r="B10" s="60"/>
      <c r="C10" s="7">
        <v>1</v>
      </c>
      <c r="D10" s="8" t="s">
        <v>72</v>
      </c>
      <c r="E10" s="12"/>
      <c r="F10" s="12"/>
      <c r="G10" s="12"/>
      <c r="H10" s="12"/>
      <c r="I10" s="28"/>
      <c r="J10" s="12"/>
      <c r="K10" s="29"/>
      <c r="L10" s="12"/>
      <c r="M10" s="12"/>
      <c r="N10" s="12"/>
      <c r="O10" s="12"/>
      <c r="P10" s="28"/>
      <c r="Q10" s="12"/>
      <c r="R10" s="12"/>
      <c r="S10" s="12"/>
      <c r="T10" s="12"/>
      <c r="U10" s="12"/>
      <c r="V10" s="12"/>
      <c r="W10" s="28"/>
      <c r="X10" s="30"/>
      <c r="Y10" s="12"/>
      <c r="Z10" s="12">
        <f t="shared" si="0"/>
        <v>0</v>
      </c>
      <c r="AA10" s="33">
        <v>7</v>
      </c>
      <c r="AB10" s="33"/>
      <c r="AC10" s="12"/>
    </row>
    <row r="11" spans="1:29" ht="12.75">
      <c r="A11" s="7">
        <v>7</v>
      </c>
      <c r="B11" s="60"/>
      <c r="C11" s="7">
        <v>1</v>
      </c>
      <c r="D11" s="8" t="s">
        <v>50</v>
      </c>
      <c r="E11" s="12"/>
      <c r="F11" s="12"/>
      <c r="G11" s="12"/>
      <c r="H11" s="12"/>
      <c r="I11" s="28"/>
      <c r="J11" s="12"/>
      <c r="K11" s="29"/>
      <c r="L11" s="12"/>
      <c r="M11" s="12"/>
      <c r="N11" s="12"/>
      <c r="O11" s="12"/>
      <c r="P11" s="28"/>
      <c r="Q11" s="12"/>
      <c r="R11" s="12"/>
      <c r="S11" s="12"/>
      <c r="T11" s="12"/>
      <c r="U11" s="12"/>
      <c r="V11" s="12"/>
      <c r="W11" s="28"/>
      <c r="X11" s="30"/>
      <c r="Y11" s="12"/>
      <c r="Z11" s="12">
        <f t="shared" si="0"/>
        <v>0</v>
      </c>
      <c r="AA11" s="33">
        <v>51</v>
      </c>
      <c r="AB11" s="33"/>
      <c r="AC11" s="12"/>
    </row>
    <row r="12" spans="1:29" ht="12.75">
      <c r="A12" s="7">
        <v>8</v>
      </c>
      <c r="B12" s="60" t="s">
        <v>73</v>
      </c>
      <c r="C12" s="7">
        <v>4</v>
      </c>
      <c r="D12" s="8" t="s">
        <v>74</v>
      </c>
      <c r="E12" s="12"/>
      <c r="F12" s="12"/>
      <c r="G12" s="12"/>
      <c r="H12" s="12"/>
      <c r="I12" s="28"/>
      <c r="J12" s="12"/>
      <c r="K12" s="29"/>
      <c r="L12" s="12"/>
      <c r="M12" s="12"/>
      <c r="N12" s="12"/>
      <c r="O12" s="12"/>
      <c r="P12" s="28"/>
      <c r="Q12" s="12"/>
      <c r="R12" s="12"/>
      <c r="S12" s="12"/>
      <c r="T12" s="12"/>
      <c r="U12" s="12"/>
      <c r="V12" s="12"/>
      <c r="W12" s="28"/>
      <c r="X12" s="30"/>
      <c r="Y12" s="12"/>
      <c r="Z12" s="12">
        <f t="shared" si="0"/>
        <v>0</v>
      </c>
      <c r="AA12" s="33">
        <v>10</v>
      </c>
      <c r="AB12" s="33"/>
      <c r="AC12" s="12"/>
    </row>
    <row r="13" spans="1:29" ht="12.75">
      <c r="A13" s="7">
        <v>9</v>
      </c>
      <c r="B13" s="60"/>
      <c r="C13" s="7">
        <v>2</v>
      </c>
      <c r="D13" s="8" t="s">
        <v>75</v>
      </c>
      <c r="E13" s="12"/>
      <c r="F13" s="12"/>
      <c r="G13" s="12"/>
      <c r="H13" s="12"/>
      <c r="I13" s="28"/>
      <c r="J13" s="12"/>
      <c r="K13" s="29"/>
      <c r="L13" s="12"/>
      <c r="M13" s="12"/>
      <c r="N13" s="12"/>
      <c r="O13" s="12"/>
      <c r="P13" s="28"/>
      <c r="Q13" s="12"/>
      <c r="R13" s="12"/>
      <c r="S13" s="12"/>
      <c r="T13" s="12"/>
      <c r="U13" s="12"/>
      <c r="V13" s="12"/>
      <c r="W13" s="28"/>
      <c r="X13" s="30"/>
      <c r="Y13" s="12"/>
      <c r="Z13" s="12">
        <f t="shared" si="0"/>
        <v>0</v>
      </c>
      <c r="AA13" s="33">
        <v>11.333333333333334</v>
      </c>
      <c r="AB13" s="33"/>
      <c r="AC13" s="12"/>
    </row>
    <row r="14" spans="1:29" ht="12.75">
      <c r="A14" s="7">
        <v>10</v>
      </c>
      <c r="B14" s="60"/>
      <c r="C14" s="7">
        <v>1</v>
      </c>
      <c r="D14" s="8" t="s">
        <v>76</v>
      </c>
      <c r="E14" s="12"/>
      <c r="F14" s="12"/>
      <c r="G14" s="12"/>
      <c r="H14" s="12"/>
      <c r="I14" s="28"/>
      <c r="J14" s="12"/>
      <c r="K14" s="29"/>
      <c r="L14" s="12"/>
      <c r="M14" s="12"/>
      <c r="N14" s="12"/>
      <c r="O14" s="12"/>
      <c r="P14" s="28"/>
      <c r="Q14" s="12"/>
      <c r="R14" s="12"/>
      <c r="S14" s="12"/>
      <c r="T14" s="12"/>
      <c r="U14" s="12"/>
      <c r="V14" s="12"/>
      <c r="W14" s="28"/>
      <c r="X14" s="31"/>
      <c r="Y14" s="12"/>
      <c r="Z14" s="12">
        <f t="shared" si="0"/>
        <v>0</v>
      </c>
      <c r="AA14" s="33">
        <v>10.666666666666666</v>
      </c>
      <c r="AB14" s="33"/>
      <c r="AC14" s="12"/>
    </row>
    <row r="15" spans="1:29" ht="12.75">
      <c r="A15" s="7">
        <v>11</v>
      </c>
      <c r="B15" s="60"/>
      <c r="C15" s="7">
        <v>1</v>
      </c>
      <c r="D15" s="8" t="s">
        <v>77</v>
      </c>
      <c r="E15" s="12"/>
      <c r="F15" s="12"/>
      <c r="G15" s="12"/>
      <c r="H15" s="12"/>
      <c r="I15" s="28"/>
      <c r="J15" s="12"/>
      <c r="K15" s="29"/>
      <c r="L15" s="12"/>
      <c r="M15" s="12"/>
      <c r="N15" s="12"/>
      <c r="O15" s="12"/>
      <c r="P15" s="28"/>
      <c r="Q15" s="12"/>
      <c r="R15" s="12"/>
      <c r="S15" s="12"/>
      <c r="T15" s="12"/>
      <c r="U15" s="12"/>
      <c r="V15" s="12"/>
      <c r="W15" s="28"/>
      <c r="X15" s="30"/>
      <c r="Y15" s="12"/>
      <c r="Z15" s="12">
        <f t="shared" si="0"/>
        <v>0</v>
      </c>
      <c r="AA15" s="33">
        <v>10.666666666666666</v>
      </c>
      <c r="AB15" s="33"/>
      <c r="AC15" s="12"/>
    </row>
    <row r="16" spans="1:29" ht="12.75">
      <c r="A16" s="7">
        <v>12</v>
      </c>
      <c r="B16" s="60"/>
      <c r="C16" s="7">
        <v>4</v>
      </c>
      <c r="D16" s="8" t="s">
        <v>78</v>
      </c>
      <c r="E16" s="12"/>
      <c r="F16" s="12"/>
      <c r="G16" s="12"/>
      <c r="H16" s="12"/>
      <c r="I16" s="28"/>
      <c r="J16" s="12"/>
      <c r="K16" s="29"/>
      <c r="L16" s="12"/>
      <c r="M16" s="12"/>
      <c r="N16" s="12"/>
      <c r="O16" s="12"/>
      <c r="P16" s="28"/>
      <c r="Q16" s="12"/>
      <c r="R16" s="12"/>
      <c r="S16" s="12"/>
      <c r="T16" s="12"/>
      <c r="U16" s="12"/>
      <c r="V16" s="12"/>
      <c r="W16" s="28"/>
      <c r="X16" s="30"/>
      <c r="Y16" s="12"/>
      <c r="Z16" s="12">
        <f t="shared" si="0"/>
        <v>0</v>
      </c>
      <c r="AA16" s="33">
        <v>20.666666666666668</v>
      </c>
      <c r="AB16" s="33"/>
      <c r="AC16" s="12"/>
    </row>
    <row r="17" spans="1:29" ht="12.75">
      <c r="A17" s="7">
        <v>13</v>
      </c>
      <c r="B17" s="60"/>
      <c r="C17" s="7">
        <v>1</v>
      </c>
      <c r="D17" s="8" t="s">
        <v>79</v>
      </c>
      <c r="E17" s="12"/>
      <c r="F17" s="12"/>
      <c r="G17" s="12"/>
      <c r="H17" s="12"/>
      <c r="I17" s="28"/>
      <c r="J17" s="12"/>
      <c r="K17" s="29"/>
      <c r="L17" s="12"/>
      <c r="M17" s="12"/>
      <c r="N17" s="12"/>
      <c r="O17" s="12"/>
      <c r="P17" s="28"/>
      <c r="Q17" s="12"/>
      <c r="R17" s="12"/>
      <c r="S17" s="12"/>
      <c r="T17" s="12"/>
      <c r="U17" s="12"/>
      <c r="V17" s="12"/>
      <c r="W17" s="28"/>
      <c r="X17" s="30"/>
      <c r="Y17" s="12"/>
      <c r="Z17" s="12">
        <f t="shared" si="0"/>
        <v>0</v>
      </c>
      <c r="AA17" s="33">
        <v>4</v>
      </c>
      <c r="AB17" s="33"/>
      <c r="AC17" s="12"/>
    </row>
    <row r="18" spans="1:29" ht="12.75">
      <c r="A18" s="7">
        <v>14</v>
      </c>
      <c r="B18" s="60"/>
      <c r="C18" s="7">
        <v>0</v>
      </c>
      <c r="D18" s="8" t="s">
        <v>80</v>
      </c>
      <c r="E18" s="12"/>
      <c r="F18" s="12"/>
      <c r="G18" s="12"/>
      <c r="H18" s="12"/>
      <c r="I18" s="28"/>
      <c r="J18" s="12"/>
      <c r="K18" s="29"/>
      <c r="L18" s="12"/>
      <c r="M18" s="12"/>
      <c r="N18" s="12"/>
      <c r="O18" s="12"/>
      <c r="P18" s="28"/>
      <c r="Q18" s="12"/>
      <c r="R18" s="12"/>
      <c r="S18" s="12"/>
      <c r="T18" s="12"/>
      <c r="U18" s="12"/>
      <c r="V18" s="12"/>
      <c r="W18" s="28"/>
      <c r="X18" s="30"/>
      <c r="Y18" s="12"/>
      <c r="Z18" s="12">
        <f t="shared" si="0"/>
        <v>0</v>
      </c>
      <c r="AA18" s="33">
        <v>4</v>
      </c>
      <c r="AB18" s="33"/>
      <c r="AC18" s="12"/>
    </row>
    <row r="19" spans="1:29" ht="12.75">
      <c r="A19" s="7">
        <v>15</v>
      </c>
      <c r="B19" s="60"/>
      <c r="C19" s="7">
        <v>1</v>
      </c>
      <c r="D19" s="8" t="s">
        <v>81</v>
      </c>
      <c r="E19" s="12"/>
      <c r="F19" s="12"/>
      <c r="G19" s="12"/>
      <c r="H19" s="12"/>
      <c r="I19" s="28"/>
      <c r="J19" s="12"/>
      <c r="K19" s="29"/>
      <c r="L19" s="12"/>
      <c r="M19" s="12"/>
      <c r="N19" s="12"/>
      <c r="O19" s="12"/>
      <c r="P19" s="28"/>
      <c r="Q19" s="12"/>
      <c r="R19" s="12"/>
      <c r="S19" s="12"/>
      <c r="T19" s="12"/>
      <c r="U19" s="12"/>
      <c r="V19" s="12"/>
      <c r="W19" s="28"/>
      <c r="X19" s="30"/>
      <c r="Y19" s="12"/>
      <c r="Z19" s="12">
        <f t="shared" si="0"/>
        <v>0</v>
      </c>
      <c r="AA19" s="33">
        <v>4</v>
      </c>
      <c r="AB19" s="33"/>
      <c r="AC19" s="12"/>
    </row>
    <row r="20" spans="1:29" ht="12.75">
      <c r="A20" s="7">
        <v>16</v>
      </c>
      <c r="B20" s="60"/>
      <c r="C20" s="7">
        <v>1</v>
      </c>
      <c r="D20" s="8" t="s">
        <v>82</v>
      </c>
      <c r="E20" s="12"/>
      <c r="F20" s="12"/>
      <c r="G20" s="12"/>
      <c r="H20" s="12"/>
      <c r="I20" s="28"/>
      <c r="J20" s="12"/>
      <c r="K20" s="29"/>
      <c r="L20" s="12"/>
      <c r="M20" s="12"/>
      <c r="N20" s="12"/>
      <c r="O20" s="12"/>
      <c r="P20" s="28"/>
      <c r="Q20" s="12"/>
      <c r="R20" s="12"/>
      <c r="S20" s="12"/>
      <c r="T20" s="12"/>
      <c r="U20" s="12"/>
      <c r="V20" s="12"/>
      <c r="W20" s="28"/>
      <c r="X20" s="30"/>
      <c r="Y20" s="12"/>
      <c r="Z20" s="12">
        <f t="shared" si="0"/>
        <v>0</v>
      </c>
      <c r="AA20" s="33">
        <v>4</v>
      </c>
      <c r="AB20" s="33"/>
      <c r="AC20" s="12"/>
    </row>
    <row r="21" spans="1:29" ht="12.75">
      <c r="A21" s="7">
        <v>17</v>
      </c>
      <c r="B21" s="60"/>
      <c r="C21" s="7">
        <v>1</v>
      </c>
      <c r="D21" s="8" t="s">
        <v>83</v>
      </c>
      <c r="E21" s="12"/>
      <c r="F21" s="12"/>
      <c r="G21" s="12"/>
      <c r="H21" s="12"/>
      <c r="I21" s="28"/>
      <c r="J21" s="12"/>
      <c r="K21" s="29"/>
      <c r="L21" s="12"/>
      <c r="M21" s="12"/>
      <c r="N21" s="12"/>
      <c r="O21" s="12"/>
      <c r="P21" s="28"/>
      <c r="Q21" s="12"/>
      <c r="R21" s="12"/>
      <c r="S21" s="12"/>
      <c r="T21" s="12"/>
      <c r="U21" s="12"/>
      <c r="V21" s="12"/>
      <c r="W21" s="28"/>
      <c r="X21" s="30"/>
      <c r="Y21" s="12"/>
      <c r="Z21" s="12">
        <f t="shared" si="0"/>
        <v>0</v>
      </c>
      <c r="AA21" s="33">
        <v>19</v>
      </c>
      <c r="AB21" s="33"/>
      <c r="AC21" s="12"/>
    </row>
    <row r="22" spans="1:29" ht="12.75">
      <c r="A22" s="7">
        <v>18</v>
      </c>
      <c r="B22" s="60"/>
      <c r="C22" s="7">
        <v>1</v>
      </c>
      <c r="D22" s="8" t="s">
        <v>84</v>
      </c>
      <c r="E22" s="12"/>
      <c r="F22" s="12"/>
      <c r="G22" s="12"/>
      <c r="H22" s="12"/>
      <c r="I22" s="28"/>
      <c r="J22" s="12"/>
      <c r="K22" s="29"/>
      <c r="L22" s="12"/>
      <c r="M22" s="12"/>
      <c r="N22" s="12"/>
      <c r="O22" s="12"/>
      <c r="P22" s="28"/>
      <c r="Q22" s="12"/>
      <c r="R22" s="12"/>
      <c r="S22" s="12"/>
      <c r="T22" s="12"/>
      <c r="U22" s="12"/>
      <c r="V22" s="12"/>
      <c r="W22" s="28"/>
      <c r="X22" s="30"/>
      <c r="Y22" s="12"/>
      <c r="Z22" s="12">
        <f t="shared" si="0"/>
        <v>0</v>
      </c>
      <c r="AA22" s="33">
        <v>4</v>
      </c>
      <c r="AB22" s="33"/>
      <c r="AC22" s="12"/>
    </row>
    <row r="23" spans="1:29" ht="12.75">
      <c r="A23" s="7">
        <v>19</v>
      </c>
      <c r="B23" s="60"/>
      <c r="C23" s="7">
        <v>1</v>
      </c>
      <c r="D23" s="8" t="s">
        <v>85</v>
      </c>
      <c r="E23" s="12"/>
      <c r="F23" s="12"/>
      <c r="G23" s="12"/>
      <c r="H23" s="12"/>
      <c r="I23" s="28"/>
      <c r="J23" s="12"/>
      <c r="K23" s="29"/>
      <c r="L23" s="12"/>
      <c r="M23" s="12"/>
      <c r="N23" s="12"/>
      <c r="O23" s="12"/>
      <c r="P23" s="28"/>
      <c r="Q23" s="12"/>
      <c r="R23" s="12"/>
      <c r="S23" s="12"/>
      <c r="T23" s="12"/>
      <c r="U23" s="12"/>
      <c r="V23" s="12"/>
      <c r="W23" s="28"/>
      <c r="X23" s="30"/>
      <c r="Y23" s="12"/>
      <c r="Z23" s="12">
        <f t="shared" si="0"/>
        <v>0</v>
      </c>
      <c r="AA23" s="33">
        <v>4</v>
      </c>
      <c r="AB23" s="33"/>
      <c r="AC23" s="12"/>
    </row>
    <row r="24" spans="1:29" ht="12.75">
      <c r="A24" s="7">
        <v>20</v>
      </c>
      <c r="B24" s="60"/>
      <c r="C24" s="7">
        <v>1</v>
      </c>
      <c r="D24" s="8" t="s">
        <v>50</v>
      </c>
      <c r="E24" s="12"/>
      <c r="F24" s="12"/>
      <c r="G24" s="12"/>
      <c r="H24" s="12"/>
      <c r="I24" s="28"/>
      <c r="J24" s="12"/>
      <c r="K24" s="29"/>
      <c r="L24" s="12"/>
      <c r="M24" s="12"/>
      <c r="N24" s="12"/>
      <c r="O24" s="12"/>
      <c r="P24" s="28"/>
      <c r="Q24" s="12"/>
      <c r="R24" s="12"/>
      <c r="S24" s="12"/>
      <c r="T24" s="12"/>
      <c r="U24" s="12"/>
      <c r="V24" s="12"/>
      <c r="W24" s="28"/>
      <c r="X24" s="30"/>
      <c r="Y24" s="12"/>
      <c r="Z24" s="12">
        <f t="shared" si="0"/>
        <v>0</v>
      </c>
      <c r="AA24" s="33">
        <v>95.33333333333333</v>
      </c>
      <c r="AB24" s="33"/>
      <c r="AC24" s="12"/>
    </row>
    <row r="25" spans="1:29" ht="12.75">
      <c r="A25" s="7">
        <v>21</v>
      </c>
      <c r="B25" s="60" t="s">
        <v>86</v>
      </c>
      <c r="C25" s="7">
        <v>1</v>
      </c>
      <c r="D25" s="8" t="s">
        <v>67</v>
      </c>
      <c r="E25" s="12"/>
      <c r="F25" s="12"/>
      <c r="G25" s="12"/>
      <c r="H25" s="12"/>
      <c r="I25" s="28"/>
      <c r="J25" s="12"/>
      <c r="K25" s="29"/>
      <c r="L25" s="12"/>
      <c r="M25" s="12"/>
      <c r="N25" s="12"/>
      <c r="O25" s="12"/>
      <c r="P25" s="28"/>
      <c r="Q25" s="12"/>
      <c r="R25" s="12"/>
      <c r="S25" s="12"/>
      <c r="T25" s="12"/>
      <c r="U25" s="12"/>
      <c r="V25" s="12"/>
      <c r="W25" s="28"/>
      <c r="X25" s="30"/>
      <c r="Y25" s="12"/>
      <c r="Z25" s="12">
        <f t="shared" si="0"/>
        <v>0</v>
      </c>
      <c r="AA25" s="33">
        <v>9.666666666666666</v>
      </c>
      <c r="AB25" s="33"/>
      <c r="AC25" s="12"/>
    </row>
    <row r="26" spans="1:29" ht="12.75">
      <c r="A26" s="7">
        <v>22</v>
      </c>
      <c r="B26" s="60"/>
      <c r="C26" s="7">
        <v>1</v>
      </c>
      <c r="D26" s="8" t="s">
        <v>68</v>
      </c>
      <c r="E26" s="12"/>
      <c r="F26" s="12"/>
      <c r="G26" s="12"/>
      <c r="H26" s="12"/>
      <c r="I26" s="28"/>
      <c r="J26" s="12"/>
      <c r="K26" s="29"/>
      <c r="L26" s="12"/>
      <c r="M26" s="12"/>
      <c r="N26" s="12"/>
      <c r="O26" s="12"/>
      <c r="P26" s="28"/>
      <c r="Q26" s="12"/>
      <c r="R26" s="12"/>
      <c r="S26" s="12"/>
      <c r="T26" s="12"/>
      <c r="U26" s="12"/>
      <c r="V26" s="12"/>
      <c r="W26" s="28"/>
      <c r="X26" s="30"/>
      <c r="Y26" s="12"/>
      <c r="Z26" s="12">
        <f t="shared" si="0"/>
        <v>0</v>
      </c>
      <c r="AA26" s="33">
        <v>7</v>
      </c>
      <c r="AB26" s="33"/>
      <c r="AC26" s="12"/>
    </row>
    <row r="27" spans="1:29" ht="12.75">
      <c r="A27" s="7">
        <v>23</v>
      </c>
      <c r="B27" s="60"/>
      <c r="C27" s="7">
        <v>1</v>
      </c>
      <c r="D27" s="8" t="s">
        <v>72</v>
      </c>
      <c r="E27" s="12"/>
      <c r="F27" s="12"/>
      <c r="G27" s="12"/>
      <c r="H27" s="12"/>
      <c r="I27" s="28"/>
      <c r="J27" s="12"/>
      <c r="K27" s="29"/>
      <c r="L27" s="12"/>
      <c r="M27" s="12"/>
      <c r="N27" s="12"/>
      <c r="O27" s="12"/>
      <c r="P27" s="28"/>
      <c r="Q27" s="12"/>
      <c r="R27" s="12"/>
      <c r="S27" s="12"/>
      <c r="T27" s="12"/>
      <c r="U27" s="12"/>
      <c r="V27" s="12"/>
      <c r="W27" s="28"/>
      <c r="X27" s="30"/>
      <c r="Y27" s="12"/>
      <c r="Z27" s="12">
        <f t="shared" si="0"/>
        <v>0</v>
      </c>
      <c r="AA27" s="33">
        <v>7</v>
      </c>
      <c r="AB27" s="33"/>
      <c r="AC27" s="12"/>
    </row>
    <row r="28" spans="1:29" ht="12.75">
      <c r="A28" s="7">
        <v>24</v>
      </c>
      <c r="B28" s="60"/>
      <c r="C28" s="7">
        <v>1</v>
      </c>
      <c r="D28" s="8" t="s">
        <v>71</v>
      </c>
      <c r="E28" s="12"/>
      <c r="F28" s="12"/>
      <c r="G28" s="12"/>
      <c r="H28" s="12"/>
      <c r="I28" s="28"/>
      <c r="J28" s="12"/>
      <c r="K28" s="29"/>
      <c r="L28" s="12"/>
      <c r="M28" s="12"/>
      <c r="N28" s="12"/>
      <c r="O28" s="12"/>
      <c r="P28" s="28"/>
      <c r="Q28" s="12"/>
      <c r="R28" s="12"/>
      <c r="S28" s="12"/>
      <c r="T28" s="12"/>
      <c r="U28" s="12"/>
      <c r="V28" s="12"/>
      <c r="W28" s="28"/>
      <c r="X28" s="30"/>
      <c r="Y28" s="12"/>
      <c r="Z28" s="12">
        <f t="shared" si="0"/>
        <v>0</v>
      </c>
      <c r="AA28" s="33">
        <v>4.666666666666667</v>
      </c>
      <c r="AB28" s="33"/>
      <c r="AC28" s="12"/>
    </row>
    <row r="29" spans="1:29" ht="12.75">
      <c r="A29" s="7">
        <v>25</v>
      </c>
      <c r="B29" s="60"/>
      <c r="C29" s="7">
        <v>1</v>
      </c>
      <c r="D29" s="8" t="s">
        <v>87</v>
      </c>
      <c r="E29" s="12"/>
      <c r="F29" s="12"/>
      <c r="G29" s="12"/>
      <c r="H29" s="12"/>
      <c r="I29" s="28"/>
      <c r="J29" s="12"/>
      <c r="K29" s="29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28"/>
      <c r="X29" s="30"/>
      <c r="Y29" s="12"/>
      <c r="Z29" s="12">
        <f t="shared" si="0"/>
        <v>0</v>
      </c>
      <c r="AA29" s="33">
        <v>42.333333333333336</v>
      </c>
      <c r="AB29" s="33"/>
      <c r="AC29" s="12"/>
    </row>
    <row r="30" spans="1:29" ht="12.75">
      <c r="A30" s="7"/>
      <c r="B30" s="55" t="s">
        <v>37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/>
      <c r="AB30" s="33"/>
      <c r="AC30" s="12">
        <f>SUM(AC5:AC29)</f>
        <v>0</v>
      </c>
    </row>
    <row r="32" spans="1:29" ht="12.75">
      <c r="A32" s="58" t="s">
        <v>63</v>
      </c>
      <c r="B32" s="58"/>
      <c r="AC32" s="2"/>
    </row>
    <row r="33" spans="1:29" ht="12.75">
      <c r="A33" s="51" t="s">
        <v>64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</row>
    <row r="34" spans="1:29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</row>
    <row r="35" spans="1:29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</row>
    <row r="36" spans="1:29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</row>
    <row r="37" spans="1:29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</sheetData>
  <sheetProtection/>
  <mergeCells count="13">
    <mergeCell ref="A34:AC34"/>
    <mergeCell ref="A35:AC35"/>
    <mergeCell ref="A36:AC36"/>
    <mergeCell ref="A37:AC37"/>
    <mergeCell ref="B5:B11"/>
    <mergeCell ref="B12:B24"/>
    <mergeCell ref="B25:B29"/>
    <mergeCell ref="A1:AC1"/>
    <mergeCell ref="A2:D2"/>
    <mergeCell ref="A3:D3"/>
    <mergeCell ref="B30:AA30"/>
    <mergeCell ref="A32:B32"/>
    <mergeCell ref="A33:AC33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4"/>
  <sheetViews>
    <sheetView zoomScalePageLayoutView="0" workbookViewId="0" topLeftCell="A16">
      <selection activeCell="AF26" sqref="AF26"/>
    </sheetView>
  </sheetViews>
  <sheetFormatPr defaultColWidth="9.140625" defaultRowHeight="15"/>
  <cols>
    <col min="1" max="1" width="4.7109375" style="2" customWidth="1"/>
    <col min="2" max="2" width="7.8515625" style="2" customWidth="1"/>
    <col min="3" max="3" width="20.140625" style="2" customWidth="1"/>
    <col min="4" max="4" width="12.421875" style="2" customWidth="1"/>
    <col min="5" max="5" width="13.421875" style="2" customWidth="1"/>
    <col min="6" max="6" width="7.8515625" style="2" customWidth="1"/>
    <col min="7" max="7" width="6.421875" style="2" customWidth="1"/>
    <col min="8" max="31" width="9.00390625" style="3" hidden="1" customWidth="1"/>
    <col min="32" max="33" width="9.00390625" style="3" customWidth="1"/>
    <col min="34" max="34" width="16.00390625" style="3" customWidth="1"/>
    <col min="35" max="16384" width="9.00390625" style="3" customWidth="1"/>
  </cols>
  <sheetData>
    <row r="1" spans="1:34" ht="22.5" customHeight="1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7" ht="12.75">
      <c r="A2" s="54" t="s">
        <v>165</v>
      </c>
      <c r="B2" s="54"/>
      <c r="C2" s="54"/>
      <c r="D2" s="54"/>
      <c r="E2" s="54"/>
      <c r="F2" s="54"/>
      <c r="G2" s="54"/>
    </row>
    <row r="3" spans="1:7" ht="12.75">
      <c r="A3" s="61"/>
      <c r="B3" s="61"/>
      <c r="C3" s="61"/>
      <c r="D3" s="61"/>
      <c r="E3" s="61"/>
      <c r="F3" s="61"/>
      <c r="G3" s="61"/>
    </row>
    <row r="4" spans="1:7" ht="12.75">
      <c r="A4" s="4"/>
      <c r="B4" s="4"/>
      <c r="C4" s="4"/>
      <c r="D4" s="4"/>
      <c r="E4" s="4"/>
      <c r="F4" s="4"/>
      <c r="G4" s="4"/>
    </row>
    <row r="5" spans="1:34" ht="30.75" customHeight="1">
      <c r="A5" s="5" t="s">
        <v>12</v>
      </c>
      <c r="B5" s="5" t="s">
        <v>89</v>
      </c>
      <c r="C5" s="5" t="s">
        <v>90</v>
      </c>
      <c r="D5" s="5" t="s">
        <v>91</v>
      </c>
      <c r="E5" s="5" t="s">
        <v>92</v>
      </c>
      <c r="F5" s="5" t="s">
        <v>93</v>
      </c>
      <c r="G5" s="5" t="s">
        <v>14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6" t="s">
        <v>25</v>
      </c>
      <c r="R5" s="6" t="s">
        <v>26</v>
      </c>
      <c r="S5" s="6" t="s">
        <v>27</v>
      </c>
      <c r="T5" s="6" t="s">
        <v>28</v>
      </c>
      <c r="U5" s="6" t="s">
        <v>29</v>
      </c>
      <c r="V5" s="6" t="s">
        <v>30</v>
      </c>
      <c r="W5" s="6" t="s">
        <v>31</v>
      </c>
      <c r="X5" s="6" t="s">
        <v>32</v>
      </c>
      <c r="Y5" s="6" t="s">
        <v>33</v>
      </c>
      <c r="Z5" s="6" t="s">
        <v>34</v>
      </c>
      <c r="AA5" s="6" t="s">
        <v>35</v>
      </c>
      <c r="AB5" s="6" t="s">
        <v>36</v>
      </c>
      <c r="AC5" s="12"/>
      <c r="AD5" s="12"/>
      <c r="AE5" s="12"/>
      <c r="AF5" s="20" t="s">
        <v>38</v>
      </c>
      <c r="AG5" s="20" t="s">
        <v>14</v>
      </c>
      <c r="AH5" s="20" t="s">
        <v>39</v>
      </c>
    </row>
    <row r="6" spans="1:34" ht="12.75">
      <c r="A6" s="7">
        <v>1</v>
      </c>
      <c r="B6" s="8" t="s">
        <v>94</v>
      </c>
      <c r="C6" s="7" t="s">
        <v>95</v>
      </c>
      <c r="D6" s="7" t="s">
        <v>96</v>
      </c>
      <c r="E6" s="9" t="s">
        <v>97</v>
      </c>
      <c r="F6" s="8" t="s">
        <v>98</v>
      </c>
      <c r="G6" s="10">
        <v>1</v>
      </c>
      <c r="H6" s="11"/>
      <c r="I6" s="11"/>
      <c r="J6" s="11"/>
      <c r="K6" s="18"/>
      <c r="L6" s="19"/>
      <c r="M6" s="11"/>
      <c r="N6" s="11"/>
      <c r="O6" s="11"/>
      <c r="P6" s="11"/>
      <c r="Q6" s="11"/>
      <c r="R6" s="11"/>
      <c r="S6" s="19"/>
      <c r="T6" s="11"/>
      <c r="U6" s="11"/>
      <c r="V6" s="11"/>
      <c r="W6" s="11"/>
      <c r="X6" s="11"/>
      <c r="Y6" s="11"/>
      <c r="Z6" s="11"/>
      <c r="AA6" s="11"/>
      <c r="AB6" s="21"/>
      <c r="AC6" s="11"/>
      <c r="AF6" s="22">
        <v>16.333333333333332</v>
      </c>
      <c r="AG6" s="23"/>
      <c r="AH6" s="12"/>
    </row>
    <row r="7" spans="1:34" ht="12.75">
      <c r="A7" s="7">
        <v>2</v>
      </c>
      <c r="B7" s="8" t="s">
        <v>94</v>
      </c>
      <c r="C7" s="7" t="s">
        <v>99</v>
      </c>
      <c r="D7" s="7" t="s">
        <v>100</v>
      </c>
      <c r="E7" s="7" t="s">
        <v>101</v>
      </c>
      <c r="F7" s="8" t="s">
        <v>98</v>
      </c>
      <c r="G7" s="7">
        <v>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F7" s="23">
        <v>22</v>
      </c>
      <c r="AG7" s="23"/>
      <c r="AH7" s="12"/>
    </row>
    <row r="8" spans="1:34" ht="12.75">
      <c r="A8" s="7">
        <v>3</v>
      </c>
      <c r="B8" s="8" t="s">
        <v>94</v>
      </c>
      <c r="C8" s="7" t="s">
        <v>102</v>
      </c>
      <c r="D8" s="7" t="s">
        <v>103</v>
      </c>
      <c r="E8" s="7" t="s">
        <v>104</v>
      </c>
      <c r="F8" s="8" t="s">
        <v>98</v>
      </c>
      <c r="G8" s="7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F8" s="23">
        <v>18.666666666666668</v>
      </c>
      <c r="AG8" s="23"/>
      <c r="AH8" s="12"/>
    </row>
    <row r="9" spans="1:34" ht="12.75">
      <c r="A9" s="7">
        <v>4</v>
      </c>
      <c r="B9" s="8" t="s">
        <v>94</v>
      </c>
      <c r="C9" s="7" t="s">
        <v>105</v>
      </c>
      <c r="D9" s="7" t="s">
        <v>106</v>
      </c>
      <c r="E9" s="7" t="s">
        <v>107</v>
      </c>
      <c r="F9" s="8" t="s">
        <v>98</v>
      </c>
      <c r="G9" s="7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F9" s="23">
        <v>26.666666666666668</v>
      </c>
      <c r="AG9" s="23"/>
      <c r="AH9" s="12"/>
    </row>
    <row r="10" spans="1:34" ht="12.75">
      <c r="A10" s="7">
        <v>5</v>
      </c>
      <c r="B10" s="8" t="s">
        <v>94</v>
      </c>
      <c r="C10" s="7" t="s">
        <v>108</v>
      </c>
      <c r="D10" s="7" t="s">
        <v>109</v>
      </c>
      <c r="E10" s="7" t="s">
        <v>110</v>
      </c>
      <c r="F10" s="8" t="s">
        <v>98</v>
      </c>
      <c r="G10" s="7">
        <v>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F10" s="23">
        <v>21.666666666666668</v>
      </c>
      <c r="AG10" s="23"/>
      <c r="AH10" s="12"/>
    </row>
    <row r="11" spans="1:34" ht="12.75">
      <c r="A11" s="7">
        <v>6</v>
      </c>
      <c r="B11" s="8" t="s">
        <v>94</v>
      </c>
      <c r="C11" s="7" t="s">
        <v>111</v>
      </c>
      <c r="D11" s="7" t="s">
        <v>112</v>
      </c>
      <c r="E11" s="7" t="s">
        <v>113</v>
      </c>
      <c r="F11" s="8" t="s">
        <v>98</v>
      </c>
      <c r="G11" s="7">
        <v>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F11" s="23">
        <v>23</v>
      </c>
      <c r="AG11" s="23"/>
      <c r="AH11" s="12"/>
    </row>
    <row r="12" spans="1:34" ht="12.75">
      <c r="A12" s="7">
        <v>7</v>
      </c>
      <c r="B12" s="8" t="s">
        <v>94</v>
      </c>
      <c r="C12" s="7">
        <v>739494</v>
      </c>
      <c r="D12" s="7" t="s">
        <v>114</v>
      </c>
      <c r="E12" s="7" t="s">
        <v>115</v>
      </c>
      <c r="F12" s="8" t="s">
        <v>98</v>
      </c>
      <c r="G12" s="7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F12" s="23">
        <v>14.333333333333334</v>
      </c>
      <c r="AG12" s="23"/>
      <c r="AH12" s="12"/>
    </row>
    <row r="13" spans="1:34" ht="12.75">
      <c r="A13" s="7">
        <v>8</v>
      </c>
      <c r="B13" s="8" t="s">
        <v>94</v>
      </c>
      <c r="C13" s="7">
        <v>7217.03</v>
      </c>
      <c r="D13" s="7" t="s">
        <v>116</v>
      </c>
      <c r="E13" s="7" t="s">
        <v>117</v>
      </c>
      <c r="F13" s="8" t="s">
        <v>98</v>
      </c>
      <c r="G13" s="7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F13" s="23">
        <v>15.666666666666666</v>
      </c>
      <c r="AG13" s="23"/>
      <c r="AH13" s="12"/>
    </row>
    <row r="14" spans="1:34" ht="12.75">
      <c r="A14" s="7">
        <v>9</v>
      </c>
      <c r="B14" s="8" t="s">
        <v>118</v>
      </c>
      <c r="C14" s="7" t="s">
        <v>119</v>
      </c>
      <c r="D14" s="7"/>
      <c r="E14" s="7" t="s">
        <v>120</v>
      </c>
      <c r="F14" s="8" t="s">
        <v>98</v>
      </c>
      <c r="G14" s="7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F14" s="23">
        <v>20.333333333333332</v>
      </c>
      <c r="AG14" s="23"/>
      <c r="AH14" s="12"/>
    </row>
    <row r="15" spans="1:34" ht="12.75">
      <c r="A15" s="7">
        <v>10</v>
      </c>
      <c r="B15" s="8" t="s">
        <v>118</v>
      </c>
      <c r="C15" s="7" t="s">
        <v>121</v>
      </c>
      <c r="D15" s="7"/>
      <c r="E15" s="7" t="s">
        <v>122</v>
      </c>
      <c r="F15" s="8" t="s">
        <v>98</v>
      </c>
      <c r="G15" s="7">
        <v>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F15" s="23">
        <v>20.333333333333332</v>
      </c>
      <c r="AG15" s="23"/>
      <c r="AH15" s="12"/>
    </row>
    <row r="16" spans="1:34" ht="12.75">
      <c r="A16" s="7">
        <v>11</v>
      </c>
      <c r="B16" s="8" t="s">
        <v>118</v>
      </c>
      <c r="C16" s="7" t="s">
        <v>123</v>
      </c>
      <c r="D16" s="7"/>
      <c r="E16" s="7" t="s">
        <v>124</v>
      </c>
      <c r="F16" s="8" t="s">
        <v>98</v>
      </c>
      <c r="G16" s="7">
        <v>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F16" s="23">
        <v>10.666666666666666</v>
      </c>
      <c r="AG16" s="23"/>
      <c r="AH16" s="12"/>
    </row>
    <row r="17" spans="1:34" ht="24">
      <c r="A17" s="7">
        <v>12</v>
      </c>
      <c r="B17" s="8" t="s">
        <v>125</v>
      </c>
      <c r="C17" s="7"/>
      <c r="D17" s="7"/>
      <c r="E17" s="9" t="s">
        <v>126</v>
      </c>
      <c r="F17" s="8" t="s">
        <v>98</v>
      </c>
      <c r="G17" s="7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F17" s="23">
        <v>13.666666666666666</v>
      </c>
      <c r="AG17" s="23"/>
      <c r="AH17" s="12"/>
    </row>
    <row r="18" spans="1:34" ht="24">
      <c r="A18" s="7">
        <v>13</v>
      </c>
      <c r="B18" s="8" t="s">
        <v>127</v>
      </c>
      <c r="C18" s="7"/>
      <c r="D18" s="7"/>
      <c r="E18" s="7" t="s">
        <v>128</v>
      </c>
      <c r="F18" s="8" t="s">
        <v>98</v>
      </c>
      <c r="G18" s="7">
        <v>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F18" s="23">
        <v>13.666666666666666</v>
      </c>
      <c r="AG18" s="23"/>
      <c r="AH18" s="12"/>
    </row>
    <row r="19" spans="1:34" ht="12.75">
      <c r="A19" s="7">
        <v>14</v>
      </c>
      <c r="B19" s="8" t="s">
        <v>94</v>
      </c>
      <c r="C19" s="7"/>
      <c r="D19" s="7" t="s">
        <v>129</v>
      </c>
      <c r="E19" s="7" t="s">
        <v>130</v>
      </c>
      <c r="F19" s="8" t="s">
        <v>98</v>
      </c>
      <c r="G19" s="7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F19" s="23">
        <v>27</v>
      </c>
      <c r="AG19" s="23"/>
      <c r="AH19" s="12"/>
    </row>
    <row r="20" spans="1:34" ht="12.75">
      <c r="A20" s="7">
        <v>15</v>
      </c>
      <c r="B20" s="8" t="s">
        <v>94</v>
      </c>
      <c r="C20" s="7"/>
      <c r="D20" s="7" t="s">
        <v>131</v>
      </c>
      <c r="E20" s="9" t="s">
        <v>132</v>
      </c>
      <c r="F20" s="8" t="s">
        <v>98</v>
      </c>
      <c r="G20" s="7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F20" s="23">
        <v>17.666666666666668</v>
      </c>
      <c r="AG20" s="23"/>
      <c r="AH20" s="12"/>
    </row>
    <row r="21" spans="1:34" ht="12.75">
      <c r="A21" s="7">
        <v>16</v>
      </c>
      <c r="B21" s="8" t="s">
        <v>94</v>
      </c>
      <c r="C21" s="7"/>
      <c r="D21" s="7" t="s">
        <v>133</v>
      </c>
      <c r="E21" s="9" t="s">
        <v>134</v>
      </c>
      <c r="F21" s="8" t="s">
        <v>98</v>
      </c>
      <c r="G21" s="7">
        <v>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F21" s="23">
        <v>11.333333333333334</v>
      </c>
      <c r="AG21" s="23"/>
      <c r="AH21" s="12"/>
    </row>
    <row r="22" spans="1:34" ht="12.75">
      <c r="A22" s="7">
        <v>17</v>
      </c>
      <c r="B22" s="8" t="s">
        <v>94</v>
      </c>
      <c r="C22" s="7"/>
      <c r="D22" s="7" t="s">
        <v>135</v>
      </c>
      <c r="E22" s="7" t="s">
        <v>136</v>
      </c>
      <c r="F22" s="8" t="s">
        <v>98</v>
      </c>
      <c r="G22" s="7">
        <v>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F22" s="23">
        <v>12.666666666666666</v>
      </c>
      <c r="AG22" s="23"/>
      <c r="AH22" s="12"/>
    </row>
    <row r="23" spans="1:34" ht="12.75">
      <c r="A23" s="7">
        <v>18</v>
      </c>
      <c r="B23" s="8" t="s">
        <v>94</v>
      </c>
      <c r="C23" s="7"/>
      <c r="D23" s="7" t="s">
        <v>137</v>
      </c>
      <c r="E23" s="7" t="s">
        <v>138</v>
      </c>
      <c r="F23" s="8" t="s">
        <v>98</v>
      </c>
      <c r="G23" s="7"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F23" s="23">
        <v>27.333333333333332</v>
      </c>
      <c r="AG23" s="23"/>
      <c r="AH23" s="12"/>
    </row>
    <row r="24" spans="1:34" ht="12.75">
      <c r="A24" s="7">
        <v>19</v>
      </c>
      <c r="B24" s="8" t="s">
        <v>94</v>
      </c>
      <c r="C24" s="7"/>
      <c r="D24" s="7" t="s">
        <v>139</v>
      </c>
      <c r="E24" s="7" t="s">
        <v>140</v>
      </c>
      <c r="F24" s="8" t="s">
        <v>98</v>
      </c>
      <c r="G24" s="7">
        <v>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F24" s="23">
        <v>18.333333333333332</v>
      </c>
      <c r="AG24" s="23"/>
      <c r="AH24" s="12"/>
    </row>
    <row r="25" spans="1:34" ht="12.75">
      <c r="A25" s="7">
        <v>20</v>
      </c>
      <c r="B25" s="8" t="s">
        <v>94</v>
      </c>
      <c r="C25" s="7"/>
      <c r="D25" s="7" t="s">
        <v>141</v>
      </c>
      <c r="E25" s="7" t="s">
        <v>142</v>
      </c>
      <c r="F25" s="8" t="s">
        <v>98</v>
      </c>
      <c r="G25" s="7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F25" s="23">
        <v>13.666666666666666</v>
      </c>
      <c r="AG25" s="23"/>
      <c r="AH25" s="12"/>
    </row>
    <row r="26" spans="1:34" s="1" customFormat="1" ht="17.25" customHeight="1">
      <c r="A26" s="13">
        <v>21</v>
      </c>
      <c r="B26" s="14" t="s">
        <v>94</v>
      </c>
      <c r="C26" s="13"/>
      <c r="D26" s="13" t="s">
        <v>143</v>
      </c>
      <c r="E26" s="13" t="s">
        <v>117</v>
      </c>
      <c r="F26" s="14" t="s">
        <v>98</v>
      </c>
      <c r="G26" s="13">
        <v>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F26" s="24">
        <v>17</v>
      </c>
      <c r="AG26" s="24"/>
      <c r="AH26" s="25" t="s">
        <v>144</v>
      </c>
    </row>
    <row r="27" spans="1:34" ht="12.75">
      <c r="A27" s="7">
        <v>22</v>
      </c>
      <c r="B27" s="8" t="s">
        <v>118</v>
      </c>
      <c r="C27" s="7"/>
      <c r="D27" s="7" t="s">
        <v>145</v>
      </c>
      <c r="E27" s="7" t="s">
        <v>122</v>
      </c>
      <c r="F27" s="8" t="s">
        <v>98</v>
      </c>
      <c r="G27" s="7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F27" s="23">
        <v>20.333333333333332</v>
      </c>
      <c r="AG27" s="23"/>
      <c r="AH27" s="12"/>
    </row>
    <row r="28" spans="1:34" ht="12.75">
      <c r="A28" s="7">
        <v>23</v>
      </c>
      <c r="B28" s="8" t="s">
        <v>94</v>
      </c>
      <c r="C28" s="7"/>
      <c r="D28" s="7" t="s">
        <v>146</v>
      </c>
      <c r="E28" s="9" t="s">
        <v>147</v>
      </c>
      <c r="F28" s="8" t="s">
        <v>98</v>
      </c>
      <c r="G28" s="7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F28" s="23">
        <v>16</v>
      </c>
      <c r="AG28" s="23"/>
      <c r="AH28" s="12"/>
    </row>
    <row r="29" spans="1:34" ht="12.75">
      <c r="A29" s="7">
        <v>24</v>
      </c>
      <c r="B29" s="8" t="s">
        <v>94</v>
      </c>
      <c r="C29" s="7"/>
      <c r="D29" s="7" t="s">
        <v>148</v>
      </c>
      <c r="E29" s="7" t="s">
        <v>149</v>
      </c>
      <c r="F29" s="8" t="s">
        <v>98</v>
      </c>
      <c r="G29" s="7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F29" s="23">
        <v>9.333333333333334</v>
      </c>
      <c r="AG29" s="23"/>
      <c r="AH29" s="12"/>
    </row>
    <row r="30" spans="1:34" ht="12.75">
      <c r="A30" s="7">
        <v>25</v>
      </c>
      <c r="B30" s="8" t="s">
        <v>94</v>
      </c>
      <c r="C30" s="7"/>
      <c r="D30" s="7" t="s">
        <v>150</v>
      </c>
      <c r="E30" s="7" t="s">
        <v>151</v>
      </c>
      <c r="F30" s="8" t="s">
        <v>98</v>
      </c>
      <c r="G30" s="7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F30" s="23">
        <v>6</v>
      </c>
      <c r="AG30" s="23"/>
      <c r="AH30" s="12"/>
    </row>
    <row r="31" spans="1:34" ht="12.75">
      <c r="A31" s="7">
        <v>26</v>
      </c>
      <c r="B31" s="8" t="s">
        <v>94</v>
      </c>
      <c r="C31" s="7"/>
      <c r="D31" s="7" t="s">
        <v>152</v>
      </c>
      <c r="E31" s="7" t="s">
        <v>153</v>
      </c>
      <c r="F31" s="8" t="s">
        <v>98</v>
      </c>
      <c r="G31" s="7">
        <v>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F31" s="23">
        <v>6.333333333333333</v>
      </c>
      <c r="AG31" s="23"/>
      <c r="AH31" s="12"/>
    </row>
    <row r="32" spans="1:34" ht="12.75">
      <c r="A32" s="7">
        <v>27</v>
      </c>
      <c r="B32" s="8" t="s">
        <v>118</v>
      </c>
      <c r="C32" s="7"/>
      <c r="D32" s="7" t="s">
        <v>154</v>
      </c>
      <c r="E32" s="7" t="s">
        <v>155</v>
      </c>
      <c r="F32" s="8" t="s">
        <v>98</v>
      </c>
      <c r="G32" s="7">
        <v>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F32" s="23">
        <v>9.333333333333334</v>
      </c>
      <c r="AG32" s="23"/>
      <c r="AH32" s="12"/>
    </row>
    <row r="33" spans="1:34" ht="12.75">
      <c r="A33" s="7">
        <v>28</v>
      </c>
      <c r="B33" s="8" t="s">
        <v>94</v>
      </c>
      <c r="C33" s="7"/>
      <c r="D33" s="7" t="s">
        <v>156</v>
      </c>
      <c r="E33" s="7" t="s">
        <v>157</v>
      </c>
      <c r="F33" s="8" t="s">
        <v>98</v>
      </c>
      <c r="G33" s="7">
        <v>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F33" s="23">
        <v>15.666666666666666</v>
      </c>
      <c r="AG33" s="23"/>
      <c r="AH33" s="12"/>
    </row>
    <row r="34" spans="1:34" ht="12.75">
      <c r="A34" s="7">
        <v>29</v>
      </c>
      <c r="B34" s="8" t="s">
        <v>94</v>
      </c>
      <c r="C34" s="7"/>
      <c r="D34" s="7" t="s">
        <v>158</v>
      </c>
      <c r="E34" s="7" t="s">
        <v>159</v>
      </c>
      <c r="F34" s="8" t="s">
        <v>98</v>
      </c>
      <c r="G34" s="7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F34" s="23">
        <v>20.666666666666668</v>
      </c>
      <c r="AG34" s="23"/>
      <c r="AH34" s="12"/>
    </row>
    <row r="35" spans="1:34" ht="12.75">
      <c r="A35" s="7">
        <v>30</v>
      </c>
      <c r="B35" s="8" t="s">
        <v>94</v>
      </c>
      <c r="C35" s="7"/>
      <c r="D35" s="7" t="s">
        <v>160</v>
      </c>
      <c r="E35" s="7" t="s">
        <v>161</v>
      </c>
      <c r="F35" s="8" t="s">
        <v>98</v>
      </c>
      <c r="G35" s="7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F35" s="23">
        <v>5.333333333333333</v>
      </c>
      <c r="AG35" s="23"/>
      <c r="AH35" s="12"/>
    </row>
    <row r="36" spans="1:34" ht="12.75">
      <c r="A36" s="7">
        <v>31</v>
      </c>
      <c r="B36" s="8" t="s">
        <v>94</v>
      </c>
      <c r="C36" s="7"/>
      <c r="D36" s="7" t="s">
        <v>162</v>
      </c>
      <c r="E36" s="7" t="s">
        <v>163</v>
      </c>
      <c r="F36" s="8" t="s">
        <v>98</v>
      </c>
      <c r="G36" s="7">
        <v>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F36" s="23">
        <v>12.666666666666666</v>
      </c>
      <c r="AG36" s="23"/>
      <c r="AH36" s="12"/>
    </row>
    <row r="37" spans="1:34" ht="13.5" customHeight="1">
      <c r="A37" s="7"/>
      <c r="B37" s="64" t="s">
        <v>37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6"/>
      <c r="AG37" s="23"/>
      <c r="AH37" s="12">
        <f>SUM(AH6:AH36)</f>
        <v>0</v>
      </c>
    </row>
    <row r="38" spans="1:34" ht="13.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26"/>
      <c r="AH38" s="27"/>
    </row>
    <row r="39" spans="1:31" ht="12.75">
      <c r="A39" s="58" t="s">
        <v>63</v>
      </c>
      <c r="B39" s="58"/>
      <c r="E39" s="3"/>
      <c r="F39" s="3"/>
      <c r="G39" s="3"/>
      <c r="AE39" s="2"/>
    </row>
    <row r="40" spans="1:31" ht="12.75">
      <c r="A40" s="51" t="s">
        <v>64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</sheetData>
  <sheetProtection/>
  <mergeCells count="10">
    <mergeCell ref="A41:AE41"/>
    <mergeCell ref="A42:AE42"/>
    <mergeCell ref="A43:AE43"/>
    <mergeCell ref="A44:AE44"/>
    <mergeCell ref="A1:AH1"/>
    <mergeCell ref="A2:G2"/>
    <mergeCell ref="A3:G3"/>
    <mergeCell ref="B37:AF37"/>
    <mergeCell ref="A39:B39"/>
    <mergeCell ref="A40:AE40"/>
  </mergeCells>
  <printOptions horizontalCentered="1"/>
  <pageMargins left="0.5118110236220472" right="0.2755905511811024" top="0.3937007874015748" bottom="0.3937007874015748" header="0.1968503937007874" footer="0.2362204724409449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周海华</dc:creator>
  <cp:keywords/>
  <dc:description/>
  <cp:lastModifiedBy>Administrator</cp:lastModifiedBy>
  <cp:lastPrinted>2018-09-21T09:02:38Z</cp:lastPrinted>
  <dcterms:created xsi:type="dcterms:W3CDTF">2014-05-30T08:10:49Z</dcterms:created>
  <dcterms:modified xsi:type="dcterms:W3CDTF">2019-12-03T12:07:09Z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